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showInkAnnotation="0"/>
  <mc:AlternateContent xmlns:mc="http://schemas.openxmlformats.org/markup-compatibility/2006">
    <mc:Choice Requires="x15">
      <x15ac:absPath xmlns:x15ac="http://schemas.microsoft.com/office/spreadsheetml/2010/11/ac" url="\\fs.auslromagna.it\Home\Dipartimenti\D0008\C0027_Acquisti_Aziendali\Personali\roberta_de_petris\ARREDI SANITARI E DA UFFICIO\4. DISCIPLINARE + ALLEGATI\ALLEGATI NUOVO\"/>
    </mc:Choice>
  </mc:AlternateContent>
  <xr:revisionPtr revIDLastSave="0" documentId="13_ncr:1_{92C9758B-3356-4E7B-A3F4-C80BC4A88186}" xr6:coauthVersionLast="47" xr6:coauthVersionMax="47" xr10:uidLastSave="{00000000-0000-0000-0000-000000000000}"/>
  <bookViews>
    <workbookView xWindow="-120" yWindow="-120" windowWidth="29040" windowHeight="15840" firstSheet="3" activeTab="5" xr2:uid="{00000000-000D-0000-FFFF-FFFF00000000}"/>
  </bookViews>
  <sheets>
    <sheet name="LOTTO 1 - CARRELLI" sheetId="7" r:id="rId1"/>
    <sheet name="LOTTO 2 - SCAFFALATURE" sheetId="9" r:id="rId2"/>
    <sheet name="LOTTO 3 - ARREDI ERGONOMICI " sheetId="8" r:id="rId3"/>
    <sheet name="LOTTO 4 - ARREDI EXTRALARGE" sheetId="10" r:id="rId4"/>
    <sheet name="LOTTO 5 - GRANDI ATTREZZATURE D" sheetId="11" r:id="rId5"/>
    <sheet name="LOTTO 6 - PICCOLE ATTREZZATURE " sheetId="12"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 i="9" l="1"/>
  <c r="K6" i="9"/>
  <c r="K7" i="9"/>
  <c r="K8" i="9"/>
  <c r="K9" i="9"/>
  <c r="K10" i="9"/>
  <c r="K11" i="9"/>
  <c r="K12" i="9"/>
  <c r="K13" i="9"/>
  <c r="K14" i="9"/>
  <c r="K15" i="9"/>
  <c r="K16" i="9"/>
  <c r="K17" i="9"/>
  <c r="K18" i="9"/>
  <c r="K19" i="9"/>
  <c r="K20" i="9"/>
  <c r="K21" i="9"/>
  <c r="K22" i="9"/>
  <c r="K4" i="9"/>
  <c r="M4" i="7"/>
  <c r="M5" i="7"/>
  <c r="M6" i="7"/>
  <c r="M7" i="7"/>
  <c r="M8" i="7"/>
  <c r="M9" i="7"/>
  <c r="M10" i="7"/>
  <c r="M11" i="7"/>
  <c r="M12" i="7"/>
  <c r="M13" i="7"/>
  <c r="M14" i="7"/>
  <c r="M15" i="7"/>
  <c r="M16" i="7"/>
  <c r="M17" i="7"/>
  <c r="M18" i="7"/>
  <c r="M19" i="7"/>
  <c r="M20" i="7"/>
  <c r="M21" i="7"/>
  <c r="M22" i="7"/>
  <c r="M23" i="7"/>
  <c r="M24" i="7"/>
  <c r="M25" i="7"/>
  <c r="M26" i="7"/>
  <c r="M27" i="7"/>
  <c r="M28" i="7"/>
  <c r="M29" i="7"/>
  <c r="M30" i="7"/>
  <c r="M3" i="7"/>
  <c r="M4" i="10"/>
  <c r="M5" i="10"/>
  <c r="M6" i="10"/>
  <c r="M7" i="10"/>
  <c r="M3" i="10"/>
  <c r="K4" i="8"/>
  <c r="K5" i="8"/>
  <c r="K6" i="8"/>
  <c r="K7" i="8"/>
  <c r="K8" i="8"/>
  <c r="K3" i="8"/>
  <c r="M31" i="7" l="1"/>
  <c r="F48" i="12"/>
  <c r="F61" i="12"/>
  <c r="F72" i="12"/>
  <c r="F75" i="12"/>
  <c r="F98" i="12"/>
  <c r="F101" i="12"/>
  <c r="F110" i="12"/>
  <c r="F46" i="12"/>
  <c r="F43" i="12"/>
  <c r="F23" i="12"/>
  <c r="F3" i="12"/>
  <c r="F48" i="11"/>
  <c r="F28" i="11"/>
  <c r="F26" i="11"/>
  <c r="F25" i="11"/>
  <c r="F3" i="11"/>
  <c r="F68" i="11" l="1"/>
  <c r="F112" i="12"/>
  <c r="M8" i="10" l="1"/>
  <c r="K9" i="8"/>
</calcChain>
</file>

<file path=xl/sharedStrings.xml><?xml version="1.0" encoding="utf-8"?>
<sst xmlns="http://schemas.openxmlformats.org/spreadsheetml/2006/main" count="438" uniqueCount="221">
  <si>
    <t>PREZZO totale
 IVA ESCLUSA</t>
  </si>
  <si>
    <t>PREZZO TOTALE 
 IVA ESCLUSA</t>
  </si>
  <si>
    <t>RIF</t>
  </si>
  <si>
    <t xml:space="preserve">Descrizione prodotto richiesto </t>
  </si>
  <si>
    <t>Fabbisogno</t>
  </si>
  <si>
    <t>UM principale 
(pezzo)</t>
  </si>
  <si>
    <t>pezzo</t>
  </si>
  <si>
    <t>Descrizione prodotto offerto
(Denominazione commerciale dell'articolo)</t>
  </si>
  <si>
    <t>Codice Produttore</t>
  </si>
  <si>
    <t>Ref prodotto
indicato in DDT e fattura</t>
  </si>
  <si>
    <t xml:space="preserve"> IVA%</t>
  </si>
  <si>
    <t xml:space="preserve">Poltroncina in multistrato di faggio con braccioli curvati assenza di angoli e spigoli vivi ,struttura ergonomica confortevole impilabile ;sedile e schienale imbottiti e rivestiti in materiale ignifugo lavabile disinfettabile , omologazione in classe di reazione al fuoco 1M  </t>
  </si>
  <si>
    <t xml:space="preserve">Sigillo con numerazione progressiva di colore rosso          per chiusura carrello RIF 11A </t>
  </si>
  <si>
    <t>CARRELLO SERVITORE PICCOLO -  STRUTTURA  in acciaio inox (AISI 304), basamento antiribaltamento; vassoio asportabile con perimetro bordato;  altezza regolabile oleodinamica, range da 90 cm a 130 cm,  tramite comando a pedale rivestito in gomma antistatica; ruote piroettanti antistatiche di diametro minimo di mm 75, di cui 2  munite di freno. Portata del piano distribuita equamente kg 30.</t>
  </si>
  <si>
    <t>CND (se presente)</t>
  </si>
  <si>
    <t>N° REPERTORIO (se presente)</t>
  </si>
  <si>
    <t>TOTALE</t>
  </si>
  <si>
    <r>
      <t xml:space="preserve">CARRELLO POLIFUNZIONALE  a tre/quattro cassetti completo di ruote comprensive di paracolpi e sistema frenante, </t>
    </r>
    <r>
      <rPr>
        <b/>
        <sz val="11"/>
        <color indexed="8"/>
        <rFont val="Arial"/>
        <family val="2"/>
      </rPr>
      <t xml:space="preserve">STRUTTURA </t>
    </r>
    <r>
      <rPr>
        <b/>
        <sz val="11"/>
        <rFont val="Arial"/>
        <family val="2"/>
      </rPr>
      <t xml:space="preserve">in materiale compatibile per l' utilizzo in RMN apparecchiature in dotazione( TESLA 1.5 E TESLA 3) </t>
    </r>
  </si>
  <si>
    <t>CARRELLO SERVITORE GRANDE -  STRUTTURA  in acciaio inox (AISI 304), basamento antiribaltamento; vassoio asportabile con perimetro bordato;  altezza regolabile oleodinamica, range da 90 cm a 130 cm,  tramite comando a pedale rivestito in gomma antistatica; ruote piroettanti antistatiche di diametro minimo di mm 75, di cui 2  munite di freno. Portata del piano distribuita equamente kg 30.</t>
  </si>
  <si>
    <t>Fabbisogno TRIENNALE</t>
  </si>
  <si>
    <t>Dimensioni in CM</t>
  </si>
  <si>
    <t>IMPORTO TRIENNALE stimato  IVA ESCLUSA</t>
  </si>
  <si>
    <t>Rif</t>
  </si>
  <si>
    <t>metro lineare</t>
  </si>
  <si>
    <r>
      <t>Scaffalatura in lamiera di acciaio, verniciatura a polveri epossidiche cotte a forno  previo trattamento di sgrassaggio e fosfatazione. La scaffalatura deve essere predisposta per il fissaggio a parete nonché per l’aggancio ad altri moduli. Montanti completi di piedini in materiale plastico. Ripiani in lamiera di acciaio, spostabili su asole a passo costante, ricavate sulle fiancate, completi di ganci.</t>
    </r>
    <r>
      <rPr>
        <i/>
        <sz val="11"/>
        <rFont val="Arial"/>
        <family val="2"/>
      </rPr>
      <t xml:space="preserve"> </t>
    </r>
    <r>
      <rPr>
        <b/>
        <sz val="11"/>
        <rFont val="Arial"/>
        <family val="2"/>
      </rPr>
      <t xml:space="preserve">La scaffalatura deve presentare l’indicazione dei carichi massimi ammissibili, ai sensi del Dlgs. n. 81/2008 .  </t>
    </r>
    <r>
      <rPr>
        <i/>
        <sz val="11"/>
        <color indexed="8"/>
        <rFont val="Arial"/>
        <family val="2"/>
      </rPr>
      <t xml:space="preserve">     Conformità                                                                              UNI EN 16121:2017 e UNI 16122:2012 </t>
    </r>
  </si>
  <si>
    <t>Scaffalatura  composta da: n. 4 montanti; n. 4 ripiani e relativi ganci; staffe per fissaggio a muro;  traverse.</t>
  </si>
  <si>
    <t xml:space="preserve">Montante </t>
  </si>
  <si>
    <t>Ripiano</t>
  </si>
  <si>
    <t>Traversa</t>
  </si>
  <si>
    <t>Scaffalatura  composta da: n. 4 montanti; n. 6 ripiani e relativi ganci; staffe per fissaggio a muro;  traverse.</t>
  </si>
  <si>
    <t>Gancio per ripiano</t>
  </si>
  <si>
    <t>Staffa di fissaggio a parete</t>
  </si>
  <si>
    <t>Scaffalatura  composta da: n. 4 montanti; n. 8 ripiani e relativi ganci; staffe per fissaggio a muro;  traverse.</t>
  </si>
  <si>
    <t>1a</t>
  </si>
  <si>
    <t>1b</t>
  </si>
  <si>
    <t>Lettino visita a due sezioni, struttura in acciaio o materiale di equivalente resistenza regolabile in altezza mediante pompa oleodinamica con comando a pedale.  Regolazione in altezza range da 65 a 85.  Piano a due sezioni con regolazione dello schienale a cremagliera piano imbottito con poliuretano espanso con rivestimento in materiale ignifugo classe 1 IM. Basamento in acciaio verniciato o materiale di equivalente resistenza, privo di spigoli, lavabile e disinfettabile, completo di piedini regolabile e completo di portarotolo. Portata minima 250  kg che dovra' essere dichiarata su apposita targa applicata alla struttura</t>
  </si>
  <si>
    <t xml:space="preserve">Poltrona ergonomica H 24 per utilizzi prolungati: basamento girevole a 5 razze con ruote; schienale regolabile in altezza o profondità ed inclinabile; poggiatesta regolabile in altezza ed inclinazione; sedile regolabile in altezza e profondità; braccioli regolabili in altezza e larghezza; meccanismo di multinclinazione dello schienale con sostegno lombare; portata massima min. 180kg; rivestimento in materiale ignifugo facilmente lavabile e disinfettabile - - classe 1IM per gli imbottiti e rivestimenti   </t>
  </si>
  <si>
    <t xml:space="preserve">Poltroncina ad un posto a pozzetto  imbottitura in poliuretano espanso ignifugo autoestinguente,  classe 1 IM, rivestimento non sfoderabile  base con piedini in tubolare gamma di colori vari </t>
  </si>
  <si>
    <t xml:space="preserve">Poltroncina a due posti a pozzetto  imbottitura in poliuretano espanso ignifugo autoestinguente classe 1 IM, rivestimento non sfoderabile  base con piedini in tubolare gamma di colori vari </t>
  </si>
  <si>
    <t>Postazione di lavoro tipo scrivania in piedi con altezza regolabile tramite sistema facilmente accessibile, composta da piano di lavoro, con tastiera estraibile, ripiano per mouse e piattaforma stampante, basamento su n. 4 ruote di cui almento due dotate di freno, scatola di immagazzinaggio cavi, telaio resistente e sanificabile.</t>
  </si>
  <si>
    <t xml:space="preserve">Sgabello a 5 razze con piedini con struttura in polipropilene, senza braccioli, sedile regolabile con meccanismo a gas,  altezza range da cm 40 a 55 cm, sedile e schienale  imbottitura indeformabile - classe 1IM per gli imbottiti e rivestimenti </t>
  </si>
  <si>
    <t xml:space="preserve">BARELLA  ad altezza variabile oleodinamica su due colonne con trendelemburg ed anti trendelemburg struttura in acciaio verniaciato  regolabile tramite pedali posti bilateralmente, piano in laminato plastico a 4 sezioni e 3 snodi, radiotrasparente,schienale e gambali regolabili tramite pompa a gas, paracolpi laterali, maniglioni di spinta lato testa e lato piedi, coppia di sponde a compasso con abbattimento rapido, materasso rivestito in materiale impermeabile lavabile disinfettabile con imbottitura e rivestimento ignifugo classe 1IM , altezza non inferiore ai cm 12, portata superiore ai 300kg che dovra' essere dichiarata su apposita targa applicata alla struttura. n.5 ruote antistatiche girevoli diametro non inferiore ai 200 mm di cui n.1 direzionale, sistema frenante posizionato lato testa e piedi, asta portafleboclisi, porta bombole da 7 litri, vano porta oggetti integrato nel basamento   </t>
  </si>
  <si>
    <t xml:space="preserve">Materassino di ricambio per barella RIF. 1.a  rivestito in materiale antistatico , antibatterico ,lavabile e disinfettabile non inferiore a 70 mm ignifugo classe 1 IM di reazione al fuoco,  - classe 1IM per gli imbottiti e rivestimenti </t>
  </si>
  <si>
    <t xml:space="preserve">LOTTO 4 - ARREDI EXTRALARGE </t>
  </si>
  <si>
    <t>LOTTO 3 - ARREDI ERGONOMICI</t>
  </si>
  <si>
    <t>LOTTO 2 - SCAFFALATURE</t>
  </si>
  <si>
    <t>LOTTO 1 - CARRELLI</t>
  </si>
  <si>
    <t xml:space="preserve">CARRELLO POLIFUNZIONALE  a quattro cassetti completo di RUOTE con paracolpi, piroettanti in gomma piena diametro minimo 125 mm di cui due con freno, STRUTTURA in lamiera d'acciaio verniciata o materiale di equivalente resistenza, linea arrotondata priva di angoli e spigoli vivi - trattamento antimicrobico, chiusura centralizzata con chiave, top in materiale plastico termoformato antigraffio lavabile disinfettabile, con bordini di contenimento su tre lati , frontali con 4 CASSETTI ad estrazione totale con fermo corsa ( no cestelli ), possibilità di scegliere colori diversi per ogni cassetto o identificativo colorato, il cassetto inferiore deve essere di un altezza maggiore rispetto agli altri, maniglie integrate antitrauma/urto integrate per continuita' di superficie ai cassetti, , pianetto laterale estraibile; parete laterale sx con contenitori reclinabili, parete laterale dx  con portarifiuti con apertura a ginocchio capacità min 10 lt
COMPLETO DI: barra superiore porta accessori per alloggiamento struttura a celle ( tipo alveare ) per contenimento scatole fili di sutura , minimo 36 celle,  dimensione di ogni cella cm 12x15x7 ( range senza tolleranza ),  divisori interni  per cassetti </t>
  </si>
  <si>
    <t>11A</t>
  </si>
  <si>
    <t>11B</t>
  </si>
  <si>
    <t>confezione</t>
  </si>
  <si>
    <t>Portarifiuti con apertura a ginocchio capacità min 10 lt per carrelli polifunzionali Rif. 5 - 6 - 7 - 8 - 9 -10 - 11A</t>
  </si>
  <si>
    <t xml:space="preserve">CARRELLO A DUE ANTE BATTENTE PER BIANCHERIA PULITA E CURE IGIENICHE, struttura in acciaio verniciato o materiale di equivalente resistenza; RUOTE con paracolpi, piroettanti in gomma piena diametro minimo 125 mm di cui due con freno,  n.2 ripiani interni regolabili;  piano di lavoro superiore in materiale plastico termoformato antigraffio lavabile disinfettabile con alzatina perimetrale su 3 lati.  </t>
  </si>
  <si>
    <t xml:space="preserve">CARRELLO BIANCHERIA PULITA STRUTTURA  struttura in acciaio verniciato o materiale di equivalente resistenza, senza presenza di angoli o spigoli vivi,  RUOTE con paracolpi, piroettanti in gomma piena diametro minimo 150 mm di cui due dotate di freno, ANTE apribili a 270° con sistema di bloccaggio ad  anta aperta, piano superiore con bordo di contenimeto, all'interno minimo 2 ripiani rinforzati e/o di portata minima 80 kg, regolabili, completo di maniglione/i di spinta. </t>
  </si>
  <si>
    <t xml:space="preserve">CARRELLO BASE  piccolo, 2 ripiani, struttura portante in acciaio inox AISI 304, ripiani asportabili in acciaio inox AISI 304 con bordo di contenimento; Ruote piroettanti in gomma piena di diametro minimo125 mm. di cui due dotate di freno comprensive di paracolpi SENZA MANIGLIONE </t>
  </si>
  <si>
    <t>CARRELLO BASE grande,  2 ripiani , struttura portante in acciaio inox AISI 304,ripiani asportabili in acciaio inox AISI 304 con bordo di contenimento; Ruote piroettanti in gomma piena di diametro minimo 125 mm. di cui due dotate di freno comprensive di paracolpi portata per singolo ripiano non inferiore ai 30 kg ; dotato di almeno un maniglione ergonomico di spinta sul lato corto</t>
  </si>
  <si>
    <r>
      <t xml:space="preserve">CARRELLO POLIFUNZIONALE  a quattro cassetti completo di ruote comprensive di paracolpi, piroettanti in gomma piena diametro minimo 125 mm di cui due con freno, STRUTTURA </t>
    </r>
    <r>
      <rPr>
        <sz val="11"/>
        <rFont val="Arial"/>
        <family val="2"/>
      </rPr>
      <t>in lamiera d'acciaio verniciato o materiale di equivalente resistenza,</t>
    </r>
    <r>
      <rPr>
        <sz val="11"/>
        <color indexed="10"/>
        <rFont val="Arial"/>
        <family val="2"/>
      </rPr>
      <t xml:space="preserve"> </t>
    </r>
    <r>
      <rPr>
        <sz val="11"/>
        <color indexed="8"/>
        <rFont val="Arial"/>
        <family val="2"/>
      </rPr>
      <t>linea arrotondata priva di angoli e spigoli vivi - trattamento antimicrobico, chiusura centralizzata con chiave, top in materiale plastico termoformato antigraffio lavabile disinfettabile, con bordini di contenimento su tre lati;  frontali con 4 CASSETTI ad estrazione totale con fermo corsa ( no cestelli ), possibilità di scegliere colori diversi per ogni cassetto o identificativo colorato, il cassetto inferiore deve essere di un altezza maggiore rispetto agli altri, maniglie antitrauma/urto integrate per continuita' di superficie ai cassetti, pianetto laterale estraibile; parete laterale sx con contenitori reclinabili, parete laterale dx  con portarifiuti con apertura a ginocchio capacità min 10 lt
COMPLETO DI: Divisori interni per cassetti; barra superiore porta accessori;  kit superiore a 9 cassetti apertura a ribalta.</t>
    </r>
  </si>
  <si>
    <r>
      <t xml:space="preserve">CARRELLO POLIFUNZIONALE  a quattro cassetti completo di ruote comprensive di paracolpi, piroettanti in gomma piena diametro minimo 125 mm di cui due con freno, STRUTTURA </t>
    </r>
    <r>
      <rPr>
        <sz val="11"/>
        <rFont val="Arial"/>
        <family val="2"/>
      </rPr>
      <t>in lamiera d'acciaio verniciato o materiale di equivalente resistenza,</t>
    </r>
    <r>
      <rPr>
        <sz val="11"/>
        <color indexed="10"/>
        <rFont val="Arial"/>
        <family val="2"/>
      </rPr>
      <t xml:space="preserve"> </t>
    </r>
    <r>
      <rPr>
        <sz val="11"/>
        <color indexed="8"/>
        <rFont val="Arial"/>
        <family val="2"/>
      </rPr>
      <t>linea arrotondata priva di angoli e spigoli vivi - trattamento antimicrobico, chiusura centralizzata con chiave, top in materiale plastico termoformato antigraffio lavabile disinfettabile, con bordini di contenimento su tre lati;  frontali con 4 CASSETTI ad estrazione totale con fermo corsa ( no cestelli ), possibilità di scegliere colori diversi per ogni cassetto o identificativo colorato, il cassetto inferiore deve essere di un altezza maggiore rispetto agli altri, maniglie antitrauma/urto integrate per continuita' di superficie ai cassetti, pianetto laterale estraibile; parete laterale sx con contenitori reclinabili, parete laterale dx  con portarifiuti con apertura a ginocchio capacità min 10 lt
COMPLETO DI: Divisori interni per cassetti</t>
    </r>
  </si>
  <si>
    <r>
      <t xml:space="preserve">CARRELLO POLIFUNZIONALE  a quattro cassetti completo di ruote comprensive di paracolpi, piroettanti in gomma piena diametro minimo 125 mm di cui due con freno, STRUTTURA </t>
    </r>
    <r>
      <rPr>
        <sz val="11"/>
        <rFont val="Arial"/>
        <family val="2"/>
      </rPr>
      <t>in lamiera d'acciaio verniciato o materiale di equivalente resistenza,</t>
    </r>
    <r>
      <rPr>
        <sz val="11"/>
        <color indexed="10"/>
        <rFont val="Arial"/>
        <family val="2"/>
      </rPr>
      <t xml:space="preserve"> </t>
    </r>
    <r>
      <rPr>
        <sz val="11"/>
        <color indexed="8"/>
        <rFont val="Arial"/>
        <family val="2"/>
      </rPr>
      <t>linea arrotondata priva di angoli e spigoli vivi - trattamento antimicrobico, chiusura centralizzata con chiave, top in materiale plastico termoformato antigraffio lavabile disinfettabile, con bordini di contenimento su tre lati;  frontali con 4 CASSETTI ad estrazione totale con fermo corsa ( no cestelli ), possibilità di scegliere colori diversi per ogni cassetto o identificativo colorato, il cassetto inferiore deve essere di un altezza maggiore rispetto agli altri, maniglie integrate antitrauma/urto  integrate per continuita' di superficie ai cassetti, pianetto laterale estraibile; parete laterale sx con contenitori reclinabili, parete laterale dx  con portarifiuti con apertura a ginocchio capacità min 10 lt
COMPLETO DI: Divisori interni per cassetti.</t>
    </r>
  </si>
  <si>
    <r>
      <t xml:space="preserve">CARRELLO POLIFUNZIONALE  a quattro cassetti completo di RUOTE con paracolpi, piroettanti in gomma piena diametro minimo 125 mm di cui due con freno, STRUTTURA in lamiera d'acciaio verniciata o materiale di equivalente resistenza, linea arrotondata priva di angoli e spigoli vivi - trattamento antimicrobico, chiusura centralizzata con chiave, top in materiale plastico termoformato antigraffio lavabile disinfettabile, con bordini di contenimento su tre lati , frontali con 4 CASSETTI ad estrazione totale con fermo corsa ( no cestelli ), possibilità di scegliere colori diversi per ogni cassetto o identificativo colorato, il cassetto inferiore deve essere di un altezza maggiore rispetto agli altri, maniglie integrate antitrauma/urto integrate per continuita' di superficie ai cassetti, , pianetto laterale estraibile; parete laterale sx con contenitori reclinabili, parete laterale dx  con portarifiuti con apertura a ginocchio capacità min 10 lt
COMPLETO DI: barra superiore porta accessori per alloggiamento </t>
    </r>
    <r>
      <rPr>
        <b/>
        <sz val="11"/>
        <color indexed="8"/>
        <rFont val="Arial"/>
        <family val="2"/>
      </rPr>
      <t>struttura a celle ( tipo alveare )</t>
    </r>
    <r>
      <rPr>
        <sz val="11"/>
        <color indexed="8"/>
        <rFont val="Arial"/>
        <family val="2"/>
      </rPr>
      <t xml:space="preserve"> per contenimento scatole fili di sutura , minimo 36 celle,  dimensione di ogni cella cm 12x15x7 ( range senza tolleranza ),  divisori interni  per cassetti </t>
    </r>
  </si>
  <si>
    <t>Tavolo procedura struttura a T delle gambe e dei 2 traversi posteriori realizzati in acciaio inox  top in corian spessore 6 mm, angoli arrotondati , antigraffio, lavabile disinfettabile  con alzatina posteriore basamento su 4 ruote gemellate diametro minimo 125 mm di cui 2 munite di freno altezza del piano cm 95</t>
  </si>
  <si>
    <t>Tavolo procedura struttura a T delle gambe e dei 2 traversi posteriori realizzati in acciaio inox  top in corian spessore 6 mm, angoli arrotondati , antigraffio, lavabile disinfettabile  con alzatina posteriore basamento su 4 ruote gemellate diametro minimo 125 mm  di cui 2 munite di freno altezza del piano cm 95 attrezzato con un modulo cassettiera in materiale plastico  termoformato (almeno n. 3 cassetti )</t>
  </si>
  <si>
    <t>Tavolo procedura struttura a T delle gambe e dei 2 traversi posteriori realizzati in acciaio inox  top in corian spessore 6 mm, angoli arrotondati , antigraffio, lavabile disinfettabile  con alzatina posteriore basamento su 4 ruote gemellate diametro minimo125 mm di cui 2 munite di freno altezza del piano cm 95</t>
  </si>
  <si>
    <t xml:space="preserve">Tavolo procedura struttura a T delle gambe e dei 2 traversi posteriori realizzati in acciaio inox  top in corian spessore 6 mm, angoli arrotondati , antigraffio, lavabile disinfettabile  con alzatina posteriore basamento su 4 ruote gemellate diametro minimo 125 mm  di cui 2 munite di freno altezza del piano cm 95 attrezzato con due moduli cassettiera in materiale plastico  termoformato ( almeno n.3 cassetti+ n.3 cassetti  ) </t>
  </si>
  <si>
    <t xml:space="preserve">Tavolo procedura struttura a T delle gambe e dei 2 traversi posteriori realizzati in acciaio inox  top in corian spessore 6 mm, angoli arrotondati , antigraffio, lavabile disinfettabile  con alzatina posteriore basamento su 4 ruote gemellate diametro minimo 125 mm  di cui 2 munite di freno altezza del piano cm 90 attrezzato con un modulo cassettiera in materiale plastico  termoformato (almeno n. 3 cassetti ) </t>
  </si>
  <si>
    <t>POLTRONA RELAX PER OBESI con  ruote, struttura in acciaio o materiale di equivalente resistenza. Seduta deve essere almeno di 60 cm, schienale e poggia gambe imbottiti, regolabili tramite leva, anatomici, ignifughi e sanificabili. Braccioli imbottiti abbattibili  regolabili in altezza. Basamento su 4 ruote piroettanti di cui almeno due dotate di freno. Completa di maniglione di spinta. Portata superiore ai 200 kg - classe 1IM per gli imbottiti e rivestimenti</t>
  </si>
  <si>
    <t>Seduta ergonica bariatrica con struttura rinforzata portata min. 200 kg certifica. Seduta di almeno 60 cm.</t>
  </si>
  <si>
    <r>
      <t xml:space="preserve">Tavolo procedura struttura a T delle gambe e dei 2 traversi posteriori realizzati in acciaio inox  top in corian spessore 6 mm, angoli arrotondati , antigraffio, lavabile disinfettabile  con alzatina posteriore basamento su 4 ruote gemellate diametro minimo 125 mm  di cui 2 munite di freno altezza del piano cm 95 attrezzato con un modulo cassettiera in materiale plastico  termoformato (almeno n. 3 cassetti ) </t>
    </r>
    <r>
      <rPr>
        <b/>
        <sz val="11"/>
        <rFont val="Arial"/>
        <family val="2"/>
      </rPr>
      <t>CAMPIONATURA</t>
    </r>
  </si>
  <si>
    <r>
      <t xml:space="preserve">CARRELLO A DUE ANTE BATTENTE PER BIANCHERIA PULITA E CURE IGIENICHE, struttura in acciaio verniciato o materiale di equivalente resistenza; RUOTE con paracolpi, piroettanti in gomma piena diametro minimo 125 mm di cui due con freno,  n.2 ripiani interni regolabili, n. 1 cassetto inferiore, piano di lavoro superiore in materiale plastico termoformato antigraffio lavabile disinfettabile con alzatina perimetrale su 3 lati.  </t>
    </r>
    <r>
      <rPr>
        <b/>
        <sz val="11"/>
        <color indexed="8"/>
        <rFont val="Arial"/>
        <family val="2"/>
      </rPr>
      <t>CAMPIONATURA</t>
    </r>
  </si>
  <si>
    <r>
      <t xml:space="preserve">CARRELLO A DUE ANTE PORTA CARTELLE 18/20 scomparti verticali provvisti di divisori amovibili facilmente sanificabili , struttura in acciaio verniciato o materiale di equivalente resistenza, pianetto abbattibile laterale per posizionamento PC, ruote piroettanti gomma piena di diametro minimo mm 125, di cui 2 munite di freno; bordo perimetrale con paracolpi; apertura frontale a due ante a battente con chiusura a chiave centralizzata; piano di lavoro superiore in materiale plastico termoformato antigraffio lavabile disinfettabile con alzatina perimetrale su 3 lati , trattamento antimicrobico </t>
    </r>
    <r>
      <rPr>
        <b/>
        <sz val="11"/>
        <color indexed="8"/>
        <rFont val="Arial"/>
        <family val="2"/>
      </rPr>
      <t>CAMPIONATURA</t>
    </r>
  </si>
  <si>
    <r>
      <t xml:space="preserve">CARRELLO EMERGENZA con struttura in lamiera d'acciaio verniciata o materiale di equivalente resistenza, struttura e/o cassetti con colorazione o identificativo colorato ad alta visibilità tonalità rossa, frontali con 5 CASSETTI  (no cestelli) ad estrazione totale con fermo corsa, il cassetto inferiore deve essere di un altezza maggiore rispetto agli altri, divisori interni per cassetti in almeno due cassetti, maniglie integrate antitrauma/urto integrate per continuita' di superficie ai cassetti, , completo di ruote piroettanti in gomma piena, </t>
    </r>
    <r>
      <rPr>
        <sz val="11"/>
        <rFont val="Arial"/>
        <family val="2"/>
      </rPr>
      <t xml:space="preserve">comprensive di paracolpi , sistema antistatistatico, </t>
    </r>
    <r>
      <rPr>
        <sz val="11"/>
        <color indexed="8"/>
        <rFont val="Arial"/>
        <family val="2"/>
      </rPr>
      <t xml:space="preserve">sistema frenante </t>
    </r>
    <r>
      <rPr>
        <sz val="11"/>
        <rFont val="Arial"/>
        <family val="2"/>
      </rPr>
      <t xml:space="preserve">su almeno due ruote, diametro minimo mm </t>
    </r>
    <r>
      <rPr>
        <sz val="11"/>
        <color indexed="8"/>
        <rFont val="Arial"/>
        <family val="2"/>
      </rPr>
      <t xml:space="preserve">125. TOP in materiale plastico termoformato antigraffio lavabile disinfettabile, con bordini di contenimento su tre lati.  Piano di lavoro supplementare laterale; parete laterale dx  con portarifiuti con apertura a ginocchio capacità min 10 lt; Asta porta flebo; Lastra per massaggio cardiaco;  Piastra porta-defibrillatore girevole a 360° (tale da garantire possibilità di adattamento a dimensioni variabili dell'apparecchiatura) comprensiva di sistemi di fissaggio per il defibrillatore; Alloggiamento cilindrico per bombola di ossigeno; chiusura centralizzata dei cassetti con sigillo di garanzia sul bordo frontale, sigilli numerati in dotazione fornire di  n.100 pezzi </t>
    </r>
    <r>
      <rPr>
        <b/>
        <sz val="11"/>
        <color indexed="8"/>
        <rFont val="Arial"/>
        <family val="2"/>
      </rPr>
      <t>CAMPIONATURA</t>
    </r>
  </si>
  <si>
    <r>
      <t xml:space="preserve">CARRELLO POLIFUNZIONALE  a quattro cassetti completo di ruote comprensive di paracolpi, piroettanti in gomma piena diametro minimo 125 mm di cui due con freno, STRUTTURA </t>
    </r>
    <r>
      <rPr>
        <sz val="11"/>
        <rFont val="Arial"/>
        <family val="2"/>
      </rPr>
      <t>in lamiera d'acciaio verniciato o materiale di equivalente resistenza,</t>
    </r>
    <r>
      <rPr>
        <sz val="11"/>
        <color indexed="10"/>
        <rFont val="Arial"/>
        <family val="2"/>
      </rPr>
      <t xml:space="preserve"> </t>
    </r>
    <r>
      <rPr>
        <sz val="11"/>
        <color indexed="8"/>
        <rFont val="Arial"/>
        <family val="2"/>
      </rPr>
      <t xml:space="preserve">linea arrotondata priva di angoli e spigoli vivi - trattamento antimicrobico, chiusura centralizzata con chiave, top in materiale plastico termoformato antigraffio lavabile disinfettabile, con bordini di contenimento su tre lati;  frontali con 4 CASSETTI ad estrazione totale con fermo corsa ( no cestelli ), possibilità di scegliere colori diversi per ogni cassetto o identificativo colorato, il cassetto inferiore deve essere di un altezza maggiore rispetto agli altri, maniglie antitrauma/urto integrate per continuita' di superficie ai cassetti, pianetto laterale estraibile; parete laterale sx con contenitori reclinabili, parete laterale dx  con portarifiuti con apertura a ginocchio capacità min 10 lt
COMPLETO DI: Divisori interni per cassetti; barra superiore porta accessori;  kit superiore a 9 cassetti apertura a ribalta. </t>
    </r>
    <r>
      <rPr>
        <b/>
        <sz val="11"/>
        <color indexed="8"/>
        <rFont val="Arial"/>
        <family val="2"/>
      </rPr>
      <t>CAMPIONATURA</t>
    </r>
  </si>
  <si>
    <t>Le ditte offerenti sono tenute a presentare un listino prezzi, comprensivo degli sconti, relativo a tutti gli accessori disponibili per gli articoli sopra menzionati e per eventuali prodotti affini.</t>
  </si>
  <si>
    <t>CARRELLO BASE  piccolo, 2 ripiani, struttura portante in acciaio inox AISI 304, ripiani asportabili in acciaio inox AISI 304 con bordo di contenimento; Ruote girevoli in gomma piena di diametro minimo 125 mm. di cui due dotate di freno comprensive di paracolpi; dotato di almeno un maniglione ergonomico di spinta sul lato corto.</t>
  </si>
  <si>
    <t xml:space="preserve">Rif </t>
  </si>
  <si>
    <t>Prezzo unitario stimato (IVA esclusa)</t>
  </si>
  <si>
    <t>IMPORTO TRIENNALE stimato (IVA esclusa)</t>
  </si>
  <si>
    <r>
      <t xml:space="preserve">N. 1 ABBATTITORE TERMICO A COLONNA CON CAMERA DA 20 GN 1/1 COMPLETO DI RAMPA DI SALITA PER CARRELLI </t>
    </r>
    <r>
      <rPr>
        <b/>
        <i/>
        <sz val="10"/>
        <rFont val="Arial"/>
        <family val="2"/>
      </rPr>
      <t>(Cucina Ospedale di Forlì</t>
    </r>
    <r>
      <rPr>
        <b/>
        <sz val="10"/>
        <rFont val="Arial"/>
        <family val="2"/>
      </rPr>
      <t>)</t>
    </r>
  </si>
  <si>
    <t>Abbattitore termico idoneo per abbattimento positivo (temperatura all’interno del prodotto da +90°C a +3°C) e per abbattimento negativo (temperatura all’interno del prodotto da +90°C a -18°C), in acciaio INOX - AISI304.</t>
  </si>
  <si>
    <t>Capacità camera 20 teglie GN 1/1 a colonna, con possibilità di accogliere carrello da 20 teglie GN 1/1 su ruote. Angoli interni arrotondati per una agevole ed ottimale pulizia.</t>
  </si>
  <si>
    <t>Dimensioni esterne (mm) circa 890 L x 1220 P x 2180 H.</t>
  </si>
  <si>
    <t>Dimensioni cella (mm) circa 740 L x 760 P x 1880 H.</t>
  </si>
  <si>
    <t>Alimentazione trifase 3N AC 400 V – 50Hz.</t>
  </si>
  <si>
    <t>Potenza elettrica minore o uguale a 8 kW.</t>
  </si>
  <si>
    <t>Evaporatore facilmente ispezionabile per facilitare le operazioni di lavaggio.</t>
  </si>
  <si>
    <t>Memorizzazione allarmi secondo norme HACCP.</t>
  </si>
  <si>
    <t>Sonda di temperatura all’interno del prodotto riscaldabile.</t>
  </si>
  <si>
    <t>Quadro comandi posizionato sul fianco, facilmente raggiungibile in altezza da tutto il personale di cucina (max mt 1,70 circa).</t>
  </si>
  <si>
    <t>Possibilità di installare fino a 4 sonde a spilloni.</t>
  </si>
  <si>
    <t>Possibilità di selezionare fra diversi tipi di abbattimento positivo (temperatura all’interno del prodotto da +90°C a +3°C), in funzione del prodotto, di durata massima pari a 90 minuti.</t>
  </si>
  <si>
    <t>Possibilità di selezionare fra diversi tipi di abbattimento negativo (temperatura all’interno del prodotto da +90°C a -18°C), in funzione del prodotto, di durata massima pari a 240 minuti.</t>
  </si>
  <si>
    <t>Controllo temperatura sonda all’interno del prodotto.</t>
  </si>
  <si>
    <t>Possibilità di impostare manualmente tempo e controllo temperatura camera.</t>
  </si>
  <si>
    <t>Sbrinamento manuale temporizzato o automatico. Drenaggio dell'acqua di condensa a caduta su vaschetta, tramite tubo di scarico.</t>
  </si>
  <si>
    <t>Porta non reversibile, con chiusura automatica e posizione di apertura fissa a 100°. Guarnizione magnetica, a camera multipla, facilmente asporatabile e sanificabile.</t>
  </si>
  <si>
    <t>Memorizzazione cicli.</t>
  </si>
  <si>
    <t>Processo di pre-raffreddamento camera.</t>
  </si>
  <si>
    <t>Dotazione di serie di una sonda al cuore.</t>
  </si>
  <si>
    <t>Gruppo motocondensante ad installazione remota che dovrà essere effettuata con il relativo collegamento a cura della Ditta aggiudicataria in una zona posta in prossimità della cucina (circa mt. 15).</t>
  </si>
  <si>
    <t xml:space="preserve">Carrelli in acciaio inox da 20 teglie GN 1/1 su ruote, da utilizzare nell’Abbattitore (rif 1)  </t>
  </si>
  <si>
    <r>
      <t>N. 1 FORNO A COLONNA CON CAMERA DA 20 TEGLIE GN 2/1</t>
    </r>
    <r>
      <rPr>
        <b/>
        <sz val="10"/>
        <color indexed="10"/>
        <rFont val="Arial"/>
        <family val="2"/>
      </rPr>
      <t xml:space="preserve"> </t>
    </r>
    <r>
      <rPr>
        <b/>
        <sz val="10"/>
        <rFont val="Arial"/>
        <family val="2"/>
      </rPr>
      <t>(</t>
    </r>
    <r>
      <rPr>
        <b/>
        <i/>
        <sz val="10"/>
        <rFont val="Arial"/>
        <family val="2"/>
      </rPr>
      <t>Cucina Ospedale di Rimini)</t>
    </r>
  </si>
  <si>
    <t xml:space="preserve">Forno a colonna dotato di porta con doppio vetro temperato ad intercapedine d’aria, con vetro interno apribile per facilitare le operazioni di pulizia. Camera di cottura in acciaio INOX 18/10 AISI 304 spessore 1 millimetro, con bordi arrotondati, perfettamente liscia e a tenuta stagna. </t>
  </si>
  <si>
    <t xml:space="preserve">Boiler interno in acciaio INOX AISI 316, con:  </t>
  </si>
  <si>
    <t xml:space="preserve"> - sistema anticalcare integrato per prevenire formazione ed accumulo di calcare, con aspirazione automatica di prodotto decalcificante.</t>
  </si>
  <si>
    <t>- sistema scarico e lavaggio automatico giornaliero;</t>
  </si>
  <si>
    <t>- sistema di segnalazione automatica per disincrostazione del boiler e programma di disincrostazione guidata;</t>
  </si>
  <si>
    <t>Sistema di cottura automatico e manuale con 3 modalità di cottura: convezione circa da 30°C a 300°C, vapore circa da 30°C a 130°C, combinato convezione + vapore circa da 30°C a 300°C.</t>
  </si>
  <si>
    <t>Sistema di misurazione e controllo della percentuale di umidità in camera di cottura.</t>
  </si>
  <si>
    <t>Sistema di controllo automatico della saturazione di vapore in camera cottura.</t>
  </si>
  <si>
    <t xml:space="preserve">Possibilità di programmare e memorizzare procedimenti di cottura in sequenza automatica (cicli multipli di cotture), attribuendo ogni programma un nome proprio/foto, oltre ad informazioni sulla ricetta quali ingredienti e procedimento. Quadro di comando con schermo a colori ad alta definizione di tipo touch screen, con display configurabile dall’utente in base alle esigenze. </t>
  </si>
  <si>
    <t>Possibilità di collegamento tramite Wi-fi/Ethernet a sistema Cloud per consentire salvataggio di impostazioni personalizzate, archiviazione dati HACCP, realizzazione e modifiche di ricette, aggiornamenti software.</t>
  </si>
  <si>
    <t>Possibilità di gestione cotture in multilivello.</t>
  </si>
  <si>
    <t>Possibilità di gestione delle velocità di ventilazione in camera di cottura.</t>
  </si>
  <si>
    <t>Dotazione di serie di sonda a cuore multipunto con connettore di collegamento esterno alla camera di cottura e dotazione di sonda sottovuoto ad ago da 1 mm.</t>
  </si>
  <si>
    <t>Sistema di lavaggio automatico, con dosaggio automatico di detergente liquido.</t>
  </si>
  <si>
    <t>In dotazione n. 2 carrelli monoblocco con struttura portateglie e bacinella raccogli goccia in acciaio INOX, interasse 65 mm circa.</t>
  </si>
  <si>
    <t xml:space="preserve">Riscaldamento camera di cottura a gas di tipo indiretto, accensione automatica bruciatori ad aria soffiata con generatore elettrico di scarica, controllo fiamma elettronico e dispositivo di sicurezza autodiagnosi. </t>
  </si>
  <si>
    <t>Alimentazione AC 230 V - kW 1,4</t>
  </si>
  <si>
    <t>Dimensioni indicative: mm 1290 x 895 x 1810 h.</t>
  </si>
  <si>
    <r>
      <t>N. 1 FORNO A COLONNA CON CAMERA DA 20 TEGLIE GN 1/1</t>
    </r>
    <r>
      <rPr>
        <b/>
        <sz val="10"/>
        <color indexed="10"/>
        <rFont val="Arial"/>
        <family val="2"/>
      </rPr>
      <t xml:space="preserve"> </t>
    </r>
    <r>
      <rPr>
        <b/>
        <sz val="10"/>
        <rFont val="Arial"/>
        <family val="2"/>
      </rPr>
      <t>(</t>
    </r>
    <r>
      <rPr>
        <b/>
        <i/>
        <sz val="10"/>
        <rFont val="Arial"/>
        <family val="2"/>
      </rPr>
      <t>Cucina Ospedale di Forlì)</t>
    </r>
  </si>
  <si>
    <t>Totale generale</t>
  </si>
  <si>
    <r>
      <t>N. 1 SISTEMA DI SIGILLATURA SEMIAUTOMATICO (</t>
    </r>
    <r>
      <rPr>
        <b/>
        <i/>
        <sz val="11"/>
        <rFont val="Arial"/>
        <family val="2"/>
      </rPr>
      <t>Cucina Ospedale di Rimini</t>
    </r>
    <r>
      <rPr>
        <b/>
        <sz val="11"/>
        <rFont val="Arial"/>
        <family val="2"/>
      </rPr>
      <t>)</t>
    </r>
  </si>
  <si>
    <t>Macchina di tipo semiautomatico per sigillatura di vaschette in PP di vari formati e precisamente: piattino standard 18 cm x 18 cm, vasca da 1/4 di GN evasca da 1/2 di GN.</t>
  </si>
  <si>
    <t>La macchina deve possedere l'avanzamento automatico della pellicola, mentre il caricamento e l'avanzamento della vasca potrà essere di tipo manuale.</t>
  </si>
  <si>
    <t>L'azionamento del pistone di chiusura dovrà essere ad aria compressa, che non interagisca con gli alimenti.</t>
  </si>
  <si>
    <t>La macchina dovrà essere dotata di display termostato per la visualizzazione e regolazione della temperatura della piastra saldante, nonché di display temporizzato per la visualizzazione e regolazione dei tempi di saldatura.</t>
  </si>
  <si>
    <t>La termosigillatrice deve essere fornita completa delle impronte/fustelle necessarie a garantire la chiusura dei formati sopra elencati. Nello specifico dovrà essere fornita n° 1 fustella con due impronte per piattino cm 18 x cm 18, n° 1 fustella con due impronte per vaschetta 1/4 di GN, n° 1 fustella con una impronta per vaschetta 1/4 di GN e n° 1 fustella con impronta per vaschetta da 1/2 GN.</t>
  </si>
  <si>
    <t>Il cambio di impronte/fustelle da un formato all'altro, durante l'utilizzo della termosigillatrice, deve essere garantito senza la necessità di utilizzo di attrezzi/utensili specifici.</t>
  </si>
  <si>
    <t>L' apparecchio deve consentire la chiusura di vaschette aventi altezza variabile da mm20 a mm 120.</t>
  </si>
  <si>
    <t>L'apperecchio deve permettere una produzione fino a 500 pezzi/ora.</t>
  </si>
  <si>
    <t xml:space="preserve"> </t>
  </si>
  <si>
    <t>La rumorosità deve essere contenuta sotto i 70 ㏈.</t>
  </si>
  <si>
    <t>E' richiesto che la macchina predisponga una microforatura per la fuoriuscita dei vapori in eccesso, mantenedo comunque una sigillatura tale da non consentire la fuoriuscita di liquidi.</t>
  </si>
  <si>
    <t>La macchina deve essere dotata di sistema anti-arricciamento della pellicola.</t>
  </si>
  <si>
    <t>La macchina deve prevedere la possibilità di sigillare contemporaneamente due vaschette dello stesso formato (ex piattino 18x18 e vaschetta da 1/4 di GN) e di garantire contemporaneamente la microforatura delle stesse.</t>
  </si>
  <si>
    <t>La macchina deve garantire la perfetta sigillatura anche in presenza di grasso, unto, ecc.</t>
  </si>
  <si>
    <t>La macchina deve essere dotata di piastra saldante "teflonata" di facile rimozione, senza l'utilizzo di attrezzi e/o intervento di personale tecnico, al fine di garantire adeguata sanificazione della stessa.</t>
  </si>
  <si>
    <t>La piastra saldante deve essere azionata da n° 2 (DUE) pistoni pneumatici.</t>
  </si>
  <si>
    <t>Deve essere prevista la possibilità di modificare/sostituire le fustelle/impronte in base ad eventuale mutazione dei formati utilizzati.</t>
  </si>
  <si>
    <t>Alimentazione elettrica V 230.</t>
  </si>
  <si>
    <t>La macchina proposta dovrà essere in grado di funzionare con alimentazione pneumatica esistente c/o la cucina di Rimini, che eroga aria secca da 6 - 8 bar con punti di allaccio aventi attacco di tipo ad innesto rapido.</t>
  </si>
  <si>
    <r>
      <t>N. 1 SISTEMA DI SIGILLATURA SEMIAUTOMATICO CARRELLATO, COMPLETO DI COMPRESSORE D'ARIA (</t>
    </r>
    <r>
      <rPr>
        <b/>
        <i/>
        <sz val="11"/>
        <rFont val="Arial"/>
        <family val="2"/>
      </rPr>
      <t>Cucina Ospedale di Rimini</t>
    </r>
    <r>
      <rPr>
        <b/>
        <sz val="11"/>
        <rFont val="Arial"/>
        <family val="2"/>
      </rPr>
      <t>)</t>
    </r>
  </si>
  <si>
    <t>La macchina proposta dovrà essere fornita completa di supporto a mobile con ruote piroettanti di cui due con freno, con compressore d'aria silenziato integrato, con serbatoio di accumulo di almeno 6 L.</t>
  </si>
  <si>
    <r>
      <rPr>
        <b/>
        <sz val="11"/>
        <rFont val="Arial"/>
        <family val="2"/>
      </rPr>
      <t xml:space="preserve">N. 1 HAMBURGATRICE ELETTRICA 1.000 PEZZI/ORA, CON STAMPO PER SVIZZERE DA 100/110 GR </t>
    </r>
    <r>
      <rPr>
        <b/>
        <i/>
        <sz val="11"/>
        <rFont val="Arial"/>
        <family val="2"/>
      </rPr>
      <t>(Cucina Ospedale di Forlì)</t>
    </r>
  </si>
  <si>
    <r>
      <t>Hamburgatrice automatica media produzione per uso professionale</t>
    </r>
    <r>
      <rPr>
        <sz val="10"/>
        <color indexed="10"/>
        <rFont val="Arial"/>
        <family val="2"/>
      </rPr>
      <t>.</t>
    </r>
  </si>
  <si>
    <t>Capienza vasca 20 Litri circa - acciaio inox – n. 1 stampo/rullo formatore per una forma rotonda da gr 90/110 in dotazione – motore trifase – 1000 cicli/h. La macchina deve avere la scocca in acciaio inox con l’apertura per l’inserimento della carne nella parte superiore, con coperchio trasparente e stampo regolabile in base alla grammatura necessaria, completa di filo raschiatore. Materiali idonei al contatto con alimenti. N. 4 piedi in gomma antiscivolo. La macchina deve essere fornita completa di comando azionabile a piede (pedale di comando), con il quale azionare/arrestare il funzionamento della macchina. Parti elettriche con protezione IP55 o superiore.</t>
  </si>
  <si>
    <t>3a</t>
  </si>
  <si>
    <t>Stampo/rullo formatore aggiuntivo per due forme rotonde da gr 25/35 circa.</t>
  </si>
  <si>
    <r>
      <rPr>
        <b/>
        <sz val="11"/>
        <rFont val="Arial"/>
        <family val="2"/>
      </rPr>
      <t>N. 1 AFFETTATRICE CON PIATTO CARNE VERTICALE DIAM. 35 CM PER CUCINA</t>
    </r>
    <r>
      <rPr>
        <b/>
        <i/>
        <sz val="11"/>
        <rFont val="Arial"/>
        <family val="2"/>
      </rPr>
      <t xml:space="preserve"> (Cucina Ospedale di Forlì</t>
    </r>
    <r>
      <rPr>
        <b/>
        <sz val="11"/>
        <rFont val="Arial"/>
        <family val="2"/>
      </rPr>
      <t>)</t>
    </r>
  </si>
  <si>
    <t>Affettatrice professionale con piatto per taglio carni in acciaio INOX, lama forgiata in acciaio temperato INOX, diametro lama cm 35, anello di protezione alla lama, linea arrotondata priva di spigoli e viti in vista in acciaio inox.</t>
  </si>
  <si>
    <t>Spazio sufficiente per la pulizia fra il corpo macchina e la base per il taglio, possibilità di smontaggio rapido di zavorra pressa carni, blocco del carrello, motore ventilato, robusto supporto della vela professionale con il blocco su carro lama forgiata e temperata.</t>
  </si>
  <si>
    <t>Perno di scorrimento cromato rettificato e lappato con boccole di scorrimento autolubrificanti.</t>
  </si>
  <si>
    <t>Paracolpi su carrello in gomma vulcanizzata.</t>
  </si>
  <si>
    <t>Coperchio supporto vela smontabile.</t>
  </si>
  <si>
    <t>Copertura inferiore con accesso diretto ai componenti elettrici.</t>
  </si>
  <si>
    <t>Affilatoio con vaschetta inferiore di protezione.</t>
  </si>
  <si>
    <t>Manopole in alluminio e piedini in alluminio telescopici con base in gomma antiscivolo.</t>
  </si>
  <si>
    <t>Dimensioni circa cm 74 x 64 h 55</t>
  </si>
  <si>
    <t>Comandi di accensione in bassa tensione.</t>
  </si>
  <si>
    <t>Alimentazione trifase 400 V</t>
  </si>
  <si>
    <r>
      <t xml:space="preserve">N. 2 CARRELLO NEUTRO PER TRASPORTO N. 32 VASSOI </t>
    </r>
    <r>
      <rPr>
        <b/>
        <i/>
        <sz val="11"/>
        <rFont val="Arial"/>
        <family val="2"/>
      </rPr>
      <t>(Cucina Ospedale di Forlì)</t>
    </r>
  </si>
  <si>
    <t>Carrello neutro per trasporto vitto personalizzato tipo STIERLEN o equivalente per la consegna dei vassoi ai Reparti.</t>
  </si>
  <si>
    <t>Il carrello deve essere in acciaio INOX AISI 304, capacità 32 vassoi Euronorm (530 x 370 mm).</t>
  </si>
  <si>
    <t xml:space="preserve">Telaio ad alta robustezza, in acciaio Inox 18/10, idoneo alla movimentazione interna, dotato di timone basculante in acciaio inox per il traino multiplo con trattorino elettrico. </t>
  </si>
  <si>
    <t>Le superfici interne ed esterne perfettamente lisce ed i supporti guida dei vassoi devono consentire una facile e perfetta pulizia del carrello.</t>
  </si>
  <si>
    <t>Porte a doppia parete, fissate con cerniere in acciaio Inox con apertura a 270°, con possibilità di chiusura mediante dispositivo di sigillo che impedisca l'apertura ai non addetti. Dotato di maniglie verticali.</t>
  </si>
  <si>
    <t>Distanza tra i ripiani di 115 mm.</t>
  </si>
  <si>
    <t>Dotato di paracolpi sugli angoli in materiale sintetico, spessore 25 mm, anti rottura ed anti abrasione, posizionati nella parte superiore ed inferiore del carrello.</t>
  </si>
  <si>
    <t>Dotato di 4 ruote, due girevoli e due fisse, dimensioni 200 mm circa, in materiale anticorrosione e a bassa rumorosità.</t>
  </si>
  <si>
    <t>Dimensioni carrello: mm 1360 x 861 x 1360 h circa.</t>
  </si>
  <si>
    <r>
      <t xml:space="preserve">N. 2 CARRELLO NEUTRO PER TRASPORTO N. 40 VASSOI </t>
    </r>
    <r>
      <rPr>
        <b/>
        <i/>
        <sz val="11"/>
        <rFont val="Arial"/>
        <family val="2"/>
      </rPr>
      <t>(Cucina Ospedale di Forlì)</t>
    </r>
  </si>
  <si>
    <t>Carrello neutro per trasporto vitto personalizzato tipo STIERLEN o equivalente per la consegna dei vassoi ai Reparti.
Il carrello deve essere in acciaio INOX AISI 304, capacità 40 vassoi Euronorm (530 x 370 mm). 
Telaio ad alta robustezza, in acciaio Inox 18/10, idoneo alla movimentazione interna, dotato di timone basculante in acciaio inox per il traino multiplo con trattorino elettrico. 
Le superfici interne ed esterne perfettamente lisce ed i supporti guida dei vassoi devono consentire una facile e perfetta pulizia del carrello.
Porte a doppia parete, fissate con cerniere in acciaio Inox con apertura a 270°, con possibilità di chiusura mediante dispositivo di sigillo che impedisca l'apertura ai non addetti. Dotato di maniglie verticali. 
Distanza tra i ripiani di 115 mm.
Dotato di paracolpi sugli angoli in materiale sintetico, spessore 25 mm, anti rottura ed anti abrasione, posizionati nella parte superiore ed inferiore del carrello.
Dotato di 4 ruote, due girevoli e due fisse, dimensioni 200 mm circa, in materiale anticorrosione e a bassa rumorosità.Dimensioni carrello: mm 1360 x 861 x 1590 h circa.</t>
  </si>
  <si>
    <r>
      <t>N. 1 CARRELLO ELEVATORE VASSOI A GIORNO (</t>
    </r>
    <r>
      <rPr>
        <b/>
        <i/>
        <sz val="11"/>
        <rFont val="Arial"/>
        <family val="2"/>
      </rPr>
      <t>Cucina Ospedale di Forlì</t>
    </r>
    <r>
      <rPr>
        <b/>
        <sz val="11"/>
        <rFont val="Arial"/>
        <family val="2"/>
      </rPr>
      <t>)</t>
    </r>
  </si>
  <si>
    <t>Carrello elevatore vassoi a giorno.</t>
  </si>
  <si>
    <t>Il carrello deve essere in acciaio INOX AISI 304.</t>
  </si>
  <si>
    <t>Maniglia di spinta e sistema di sollevamento automatico a livello costante.</t>
  </si>
  <si>
    <t>N. 4 ruote girevoli diam. 125 cm, con carcassa anticorrosione di cui 2 con freno, capacità di carico kg 120 circa.</t>
  </si>
  <si>
    <t>Adatto all’impilamento di vassoi Euronorm mm 530x370.</t>
  </si>
  <si>
    <t>Dimensioni: 51x80x90 cm circa.</t>
  </si>
  <si>
    <t>Portata 100/120 vassoi circa.</t>
  </si>
  <si>
    <r>
      <t>N. 1 MACCHINA CONFEZIONATRICE SOTTOVUOTO SU RUOTE/ATMOSFERA MODIFICATA (</t>
    </r>
    <r>
      <rPr>
        <b/>
        <i/>
        <sz val="11"/>
        <rFont val="Arial"/>
        <family val="2"/>
      </rPr>
      <t>Cucina Ospedale di Rimini</t>
    </r>
    <r>
      <rPr>
        <b/>
        <sz val="11"/>
        <rFont val="Arial"/>
        <family val="2"/>
      </rPr>
      <t>)</t>
    </r>
  </si>
  <si>
    <t>Confezionatrice sottovuoto carrellata digitale a campana - in acciaio inox con sistema Soft air di serie</t>
  </si>
  <si>
    <t>Barra saldante 500 mm, pompa 60 m³/h, H Camera mm 145+140 Coperchio bombato</t>
  </si>
  <si>
    <t>Vasca interamente in acciaio inox</t>
  </si>
  <si>
    <t>Scheda elettronica con controllo del vuoto</t>
  </si>
  <si>
    <t>Coperchio bombato (campana)</t>
  </si>
  <si>
    <t>Set taglieri in polietilene</t>
  </si>
  <si>
    <t xml:space="preserve">Soft air </t>
  </si>
  <si>
    <t xml:space="preserve">Dimensioni: 576x725x900 mm kW ele: 2,00 - 400V                                                                           </t>
  </si>
  <si>
    <t xml:space="preserve">UNITÀ INIEZIONE GAS INERTE CON SCHEDA ELETTRONICA PROGRAMMABILE </t>
  </si>
  <si>
    <t>VALVOLA DI BLOCCO PER MISCELE AD ALTO CONTENUTO DI OSSIGENO</t>
  </si>
  <si>
    <r>
      <t>N. 1 LAVAPIATTI A CAPOTTA CON RECUPERATORE DI CALORE (Mensa</t>
    </r>
    <r>
      <rPr>
        <b/>
        <i/>
        <sz val="11"/>
        <rFont val="Arial"/>
        <family val="2"/>
      </rPr>
      <t xml:space="preserve"> Ospedale di Forlì</t>
    </r>
    <r>
      <rPr>
        <b/>
        <sz val="11"/>
        <rFont val="Arial"/>
        <family val="2"/>
      </rPr>
      <t>)</t>
    </r>
  </si>
  <si>
    <t>Macchina Lavastoviglie a capote, ad alte prestazioni, in acciaio inox AISI 304, alimentazione trifase,  bassi consumi. Passaggio utile di lavaggio: 52 cm. Struttura in acciaio inox AISI 304 e vasca in stampaggio profondo, schienale capote chiuso, doppia parete interna, pompa di scarico ad alta resa e dosatori peristaltici di serie. Pompa di lavaggio verticale autosvuotante con potenza maggiorata • Esecuzione in doppia parete con struttura 
capote coibentata internamente, per garantire maggior isolamento termico ed acustico • Filtro per protezione 
pompa, filtro di superficie con cestello di raccolta, microfiltro • Dispositivo di controllo del risciacquo (RCD), con 
scarico parziale dell’acqua prima del risciacquo, che utilizza un boiler atmosferico, il break tank e una pompa di
risciacquo, per mantenere pressione e temperatura dell’acqua costanti per l’intero ciclo di lavaggio e per cicli
ripetuti, con tempi di contatto conformi alla normativa DIN 10534, per garantire massimi livelli di igiene.
Dotata di recuperatore di calore, di pannello comandi con interfaccia grafica full-touch, di n. 5 programmi di lavaggio dedicati con parametri personalizzabili in base alle esigenze e dosaggio dei detergenti regolabile direttamente dall’interfaccia elettronico.
Comandi per l’utente semplificati ed intuitivi, con diverse icone che indicano le distinte fasi di funzionamento o eventuali errori da risolvere • Kit di bracci di lavaggio e risciacquo autonomi, in acciaio inox e con potenti getti stampati in negativo, con azione incrociata permettendo di raggiungere anche i punti più critici • Sistema di aspirazione/dosaggio per detergente e brillantante • Ciclo di autolavaggio.
Dotazione di:
mensola di uscita da mm 600 con sottomensola, entrambe complete di gambe di sostegno; n. 2 Cestelli 600x500 cm (24 piatti), n. 2 Contenitori posate (n. 8 posti), Cestello inox per n. 5 teglie h. 30 mm, n. 2 Cestelli piani in polipropilene 600x500 mm, Allaccio acqua con doppio ingresso fredda/calda per caricamento vasca ad acqua calda e caricamento boiler ad acqua fredda, Kit Sonde Livello chimica, Dosatori peristaltici regolabili direttamente dall’interfaccia, Recuperatore di Calore.
Cicli di lavaggio da 48/90/120/240 secondi, produttività max di 800/900 piatti/ora circa.
Dimensioni totali mm L725 x P740 x H2200.  Alimentazione trifase 9,2 Kw. Capacità vasca 42 litri circa.</t>
  </si>
  <si>
    <r>
      <t>N. 1 LAVAOGGETTI CARICO FRONTALE ALTO</t>
    </r>
    <r>
      <rPr>
        <b/>
        <i/>
        <sz val="10"/>
        <rFont val="Arial"/>
        <family val="2"/>
      </rPr>
      <t xml:space="preserve"> (Mensa Ospedale di Forlì)</t>
    </r>
  </si>
  <si>
    <t xml:space="preserve">Macchina polivalente Lavaoggetti/Lavapentole/Lavateglie ad alte prestazioni, bassi consumi • Struttura e porta in acciaio inox AISI 304 in doppia parete, vasca a gradino totalmente stampata • n. 2 pompe di lavaggio verticali, che partono una dopo l’altra per ridurre lo spunto elettrico • Dispositivo di controllo del risciacquo ottimizzato, che utilizza un boiler atmosferico da lt.15 e una pompa di risciacquo ad alta resa, per mantenere pressione stabilizzata e temperatura costante dell’acqua del boiler a 85°C ad ogni ciclo • Dosatori detergente e brillantante 
peristalitico di serie • Filtro vasca sdoppiato con pozzetto a raccolta rifiuti estraibile • Valvola di scarico 
motorizzata • Kit di bracci di lavaggio e risciacquo autonomi, in acciaio inox e con potenti getti ad azione incrociata • Recuperatore di calore di serie • Pannello comandi con interfaccia grafica full touch TFT a colori da 5”, n. 4 programmi di lavaggio dedicati (4-7-10-13 minuti), con parametri personalizzabili in base alle esigenze • Ciclo automatico di pulizia macchina • Comandi per l’utente semplificati ed intuitivi, ad icone che indicano le distinte fasi di funzionamento o eventuali errori da risolvere                                                                                          Dotazione cesti di serie: n.1 Cestello piano inox, n.1 Supporto inox spatole, n.1 Supporto vassoi 8 posti. 
Alimentazione elettrica con voltaggio trifase.
Potenza installata circa kW 15.
Dimensioni circa mm 840x885x2140
Produzione cestelli/ora circa: n.15 - 8 - 6 - 4.
Dotazione completa di componenti accessori per allacci agli impianti a parete/a pavimento.
Lavaoggetti costruita a doppia parete integrale con la porta isolata termicamente. </t>
  </si>
  <si>
    <r>
      <t xml:space="preserve">N. 1 FRULLATORE/ BLENDER DA 5 LT. </t>
    </r>
    <r>
      <rPr>
        <b/>
        <i/>
        <sz val="11"/>
        <rFont val="Arial"/>
        <family val="2"/>
      </rPr>
      <t>(Cucina Ospedale di Forlì)</t>
    </r>
  </si>
  <si>
    <t>Frullatore blender da 5 LT. 1200 W monofase 230V, velocità variabile da 500 a 12600 giri/min., dotato di timer. Bicchiere con nervature per facilitare la miscelazione degli  ingredienti avente capacità 5 lt.
In acciaio inox, con incluso gruppo coltelli a 4 lame inox. Coperchio a tenuta stagna, antispruzzo con tappo rimovibile per aggiunta ingredienti in fase di lavorazione.</t>
  </si>
  <si>
    <r>
      <t xml:space="preserve">N. 1 ROBOT DA CUCINA </t>
    </r>
    <r>
      <rPr>
        <b/>
        <i/>
        <sz val="11"/>
        <rFont val="Arial"/>
        <family val="2"/>
      </rPr>
      <t>(Cucina Ospedale di Forlì)</t>
    </r>
  </si>
  <si>
    <t>Robot da cucina per omogeneizzare, frantumare, frullare, tritare, mescolare, impastare con una potenza di riscaldamento modulabile, fino a circa 140°C. 
Capacità della vasca in acciaio inox da 3,7 litri di volume e una capacità liquida di 2,5 litri.
Cottura: il robot deve consentire di cuocere raggiungendo una temperatura di circa 140°C.
4 funzioni velocità:
Velocità variabile da 100 a 3500 giri/min.
Alta Velocità Turbo 4500 giri/min.
Velocità di miscelazione “R-Mix” con rotazione inversa del coltello da -100 a -500 giri/min.
Velocità intermittente: rotazione del coltello ogni 2 secondi a bassa velocità.
Coperchio a tenuta stagna dotato di una pala raschiatrice per la vasca e per il coperchio. Foro sul coperchio che consente di aggiungere ingredienti in vasca durante la lavorazione.
Caratteristiche principali:
Vasca in acciaio inox  con capacità 3,7 litri con impugnatura
Temperatura fino a 140°C
4 funzioni velocità
Motore asincrono industriale per uso intensivo
Coperchio a tenuta stagna
Fornito di 2 lame: Coltello micro dentato per la funzione Blender, Coltello liscio per la funzione Cutter, Pala raschiatrice vasca e coperchio.
Dimensioni (LxPxH): 222 x 340 x 520 mm.
Peso: 14 Kg.</t>
  </si>
  <si>
    <r>
      <t xml:space="preserve">N. 2 CAPPA A PARETE PER LAVASTOVIGLIE </t>
    </r>
    <r>
      <rPr>
        <b/>
        <i/>
        <sz val="11"/>
        <rFont val="Arial"/>
        <family val="2"/>
      </rPr>
      <t>(Mensa Ospedale di Forlì)</t>
    </r>
  </si>
  <si>
    <t>Cappa a parete per lavastoviglie realizzata in acciaio inox aisi 304, FINITURA Scoth-Brite. Sezione di forma rettangolare che consente un maggior contenimento dei fumi/vapori e la loro migliore espulsione. Aspirazione tramite lama d'aria frontale. Canalina peimetrale, completamente saldata, per la raccolta dei liquidi e grassi con rubinetto di scarico dei liquidi di condensa posto in angolo posteriore. Particolarmente indicata per lavastoviglie, grazie alla superficie d'aspirazione a lama d'aria posta in posizione frontale e ad un deflettore per l'intercettazione dei vapori.
Dimensioni 200x120x40 cm 
Portata in aspirazione mc/h 2640
La fornitura comprende il montaggio delle cappe, che devono essere installate affiancate complete degli accessori necessari al fissaggio a soffitto centro locale, entrambe da collegare all'esistente aspirazione centralizzata dell'edificio.</t>
  </si>
  <si>
    <t>LOTTO 6 PICCOLE  ATTREZZATURE DA CUCINA</t>
  </si>
  <si>
    <t>LOTTO 5 GRANDI  ATTREZZATURE DA CUCINA</t>
  </si>
  <si>
    <t>prezzo unitario (IVA esclusa)</t>
  </si>
  <si>
    <t>prezzo unitario (iva esclusa)</t>
  </si>
  <si>
    <t xml:space="preserve">Dimensioni in CM </t>
  </si>
  <si>
    <t>Codice produttore</t>
  </si>
  <si>
    <t>Ref prodotto indicato in DDt e Fattura</t>
  </si>
  <si>
    <t>Ref prodotto indicato in DDT e fattura</t>
  </si>
  <si>
    <t>Descrizione prodotto offerto (denominazione commerciale del prodotto)</t>
  </si>
  <si>
    <t>Dimensioni   in CM L X P X H</t>
  </si>
  <si>
    <t xml:space="preserve">UM principale </t>
  </si>
  <si>
    <t xml:space="preserve">Prezzo Unitario (iva esclusa)
</t>
  </si>
  <si>
    <t>N. REPERTORIO (se presente)</t>
  </si>
  <si>
    <t>Um principale</t>
  </si>
  <si>
    <t>UM principale</t>
  </si>
  <si>
    <t>Prezzo unitario a base d'asta</t>
  </si>
  <si>
    <t>prezzo unitario a base d'asta</t>
  </si>
  <si>
    <t>Prezzo unitario  (IVA esclusa)</t>
  </si>
  <si>
    <t>Prezzo unitario (IVA esclusa)</t>
  </si>
  <si>
    <t>Prezzo unitario a bse d'asta (iva esclusa)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</si>
</sst>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 #,##0\ &quot;€&quot;_-;\-* #,##0\ &quot;€&quot;_-;_-* &quot;-&quot;\ &quot;€&quot;_-;_-@_-"/>
    <numFmt numFmtId="164" formatCode="&quot;€&quot;\ #,##0.00;\-&quot;€&quot;\ #,##0.00"/>
    <numFmt numFmtId="165" formatCode="_-[$€]\ * #,##0.00_-;\-[$€]\ * #,##0.00_-;_-[$€]\ * \-??_-;_-@_-"/>
    <numFmt numFmtId="166" formatCode="#,##0.00\ &quot;€&quot;"/>
  </numFmts>
  <fonts count="22" x14ac:knownFonts="1">
    <font>
      <sz val="10"/>
      <name val="Arial"/>
    </font>
    <font>
      <b/>
      <sz val="11"/>
      <name val="Arial"/>
      <family val="2"/>
    </font>
    <font>
      <sz val="11"/>
      <name val="Arial"/>
      <family val="2"/>
    </font>
    <font>
      <sz val="11"/>
      <color indexed="8"/>
      <name val="Arial"/>
      <family val="2"/>
    </font>
    <font>
      <sz val="10"/>
      <name val="Arial"/>
      <family val="2"/>
    </font>
    <font>
      <sz val="8"/>
      <name val="Arial"/>
      <family val="2"/>
    </font>
    <font>
      <b/>
      <sz val="10"/>
      <name val="Arial"/>
      <family val="2"/>
    </font>
    <font>
      <b/>
      <sz val="11"/>
      <color indexed="8"/>
      <name val="Arial"/>
      <family val="2"/>
    </font>
    <font>
      <b/>
      <sz val="14"/>
      <name val="Arial"/>
      <family val="2"/>
    </font>
    <font>
      <b/>
      <sz val="18"/>
      <name val="Arial"/>
      <family val="2"/>
    </font>
    <font>
      <sz val="11"/>
      <color indexed="10"/>
      <name val="Arial"/>
      <family val="2"/>
    </font>
    <font>
      <i/>
      <sz val="11"/>
      <name val="Arial"/>
      <family val="2"/>
    </font>
    <font>
      <i/>
      <sz val="11"/>
      <color indexed="8"/>
      <name val="Arial"/>
      <family val="2"/>
    </font>
    <font>
      <sz val="10"/>
      <color theme="1"/>
      <name val="Arial"/>
      <family val="2"/>
    </font>
    <font>
      <b/>
      <sz val="14"/>
      <color theme="1"/>
      <name val="Arial"/>
      <family val="2"/>
    </font>
    <font>
      <b/>
      <sz val="12"/>
      <name val="Arial"/>
      <family val="2"/>
    </font>
    <font>
      <sz val="12"/>
      <name val="Arial"/>
      <family val="2"/>
    </font>
    <font>
      <b/>
      <i/>
      <sz val="10"/>
      <name val="Arial"/>
      <family val="2"/>
    </font>
    <font>
      <b/>
      <sz val="10"/>
      <color indexed="10"/>
      <name val="Arial"/>
      <family val="2"/>
    </font>
    <font>
      <b/>
      <i/>
      <sz val="11"/>
      <name val="Arial"/>
      <family val="2"/>
    </font>
    <font>
      <sz val="10"/>
      <color indexed="10"/>
      <name val="Arial"/>
      <family val="2"/>
    </font>
    <font>
      <b/>
      <sz val="12"/>
      <color indexed="8"/>
      <name val="Arial"/>
      <family val="2"/>
    </font>
  </fonts>
  <fills count="6">
    <fill>
      <patternFill patternType="none"/>
    </fill>
    <fill>
      <patternFill patternType="gray125"/>
    </fill>
    <fill>
      <patternFill patternType="solid">
        <fgColor indexed="9"/>
        <bgColor indexed="64"/>
      </patternFill>
    </fill>
    <fill>
      <patternFill patternType="solid">
        <fgColor rgb="FF92D050"/>
        <bgColor indexed="64"/>
      </patternFill>
    </fill>
    <fill>
      <patternFill patternType="solid">
        <fgColor theme="0"/>
        <bgColor indexed="64"/>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medium">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s>
  <cellStyleXfs count="2">
    <xf numFmtId="0" fontId="0" fillId="0" borderId="0"/>
    <xf numFmtId="165" fontId="4" fillId="0" borderId="0" applyFill="0" applyBorder="0" applyAlignment="0" applyProtection="0"/>
  </cellStyleXfs>
  <cellXfs count="235">
    <xf numFmtId="0" fontId="0" fillId="0" borderId="0" xfId="0"/>
    <xf numFmtId="49" fontId="1" fillId="0" borderId="1" xfId="0" applyNumberFormat="1" applyFont="1" applyBorder="1" applyAlignment="1">
      <alignment horizontal="center" vertical="center" wrapText="1"/>
    </xf>
    <xf numFmtId="4" fontId="1"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left" vertical="justify" wrapText="1"/>
    </xf>
    <xf numFmtId="0" fontId="0" fillId="0" borderId="0" xfId="0" applyAlignment="1">
      <alignment horizontal="center" vertical="center" wrapText="1"/>
    </xf>
    <xf numFmtId="0" fontId="3" fillId="0" borderId="1" xfId="0" applyFont="1" applyBorder="1" applyAlignment="1">
      <alignment horizontal="center" vertical="center" wrapText="1"/>
    </xf>
    <xf numFmtId="0" fontId="2" fillId="0" borderId="0" xfId="0" applyFont="1"/>
    <xf numFmtId="0" fontId="2" fillId="0" borderId="1" xfId="0" applyFont="1" applyBorder="1" applyAlignment="1">
      <alignment horizontal="center" vertical="center" wrapText="1"/>
    </xf>
    <xf numFmtId="0" fontId="2" fillId="0" borderId="1" xfId="0" applyFont="1" applyBorder="1"/>
    <xf numFmtId="164" fontId="2" fillId="0" borderId="1" xfId="1" applyNumberFormat="1" applyFont="1" applyFill="1" applyBorder="1" applyAlignment="1" applyProtection="1">
      <alignment horizontal="center" vertical="center" wrapText="1"/>
    </xf>
    <xf numFmtId="0" fontId="6" fillId="0" borderId="1" xfId="0" applyFont="1" applyBorder="1" applyAlignment="1">
      <alignment horizontal="center" vertical="center" wrapText="1"/>
    </xf>
    <xf numFmtId="4" fontId="3" fillId="0" borderId="1" xfId="0" applyNumberFormat="1" applyFont="1" applyBorder="1" applyAlignment="1">
      <alignment horizontal="center" vertical="center"/>
    </xf>
    <xf numFmtId="3" fontId="3"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1" fontId="0" fillId="0" borderId="1" xfId="0" applyNumberFormat="1" applyBorder="1" applyAlignment="1">
      <alignment horizontal="center" vertical="center" wrapText="1"/>
    </xf>
    <xf numFmtId="1" fontId="4"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2" fillId="0" borderId="1" xfId="0" applyFont="1" applyBorder="1" applyAlignment="1">
      <alignment horizontal="left" vertical="center" wrapText="1"/>
    </xf>
    <xf numFmtId="1" fontId="0" fillId="0" borderId="0" xfId="0" applyNumberFormat="1" applyAlignment="1">
      <alignment horizontal="center" vertical="center" wrapText="1"/>
    </xf>
    <xf numFmtId="0" fontId="2" fillId="0" borderId="0" xfId="0" applyFont="1" applyAlignment="1">
      <alignment horizontal="left" vertical="center" wrapText="1"/>
    </xf>
    <xf numFmtId="0" fontId="2" fillId="0" borderId="3" xfId="0" applyFont="1" applyBorder="1" applyAlignment="1">
      <alignment horizontal="center" vertical="center" wrapText="1"/>
    </xf>
    <xf numFmtId="4" fontId="2" fillId="0" borderId="3" xfId="0" applyNumberFormat="1" applyFont="1" applyBorder="1" applyAlignment="1">
      <alignment horizontal="center" vertical="center"/>
    </xf>
    <xf numFmtId="0" fontId="3" fillId="0" borderId="3" xfId="0" applyFont="1" applyBorder="1" applyAlignment="1">
      <alignment horizontal="center" vertical="center" wrapText="1"/>
    </xf>
    <xf numFmtId="0" fontId="0" fillId="0" borderId="3" xfId="0" applyBorder="1" applyAlignment="1">
      <alignment horizontal="center" vertical="center" wrapText="1"/>
    </xf>
    <xf numFmtId="0" fontId="9" fillId="0" borderId="3" xfId="0" applyFont="1" applyBorder="1" applyAlignment="1">
      <alignment horizontal="center" vertical="center" wrapText="1"/>
    </xf>
    <xf numFmtId="0" fontId="4" fillId="0" borderId="3" xfId="0" applyFont="1" applyBorder="1" applyAlignment="1">
      <alignment horizontal="center" vertical="center" wrapText="1"/>
    </xf>
    <xf numFmtId="1" fontId="0" fillId="0" borderId="0" xfId="0" applyNumberFormat="1" applyAlignment="1">
      <alignment horizontal="left" vertical="justify" wrapText="1"/>
    </xf>
    <xf numFmtId="1" fontId="1" fillId="0" borderId="1" xfId="0" applyNumberFormat="1" applyFont="1" applyBorder="1" applyAlignment="1">
      <alignment horizontal="center" vertical="center" wrapText="1"/>
    </xf>
    <xf numFmtId="0" fontId="4" fillId="0" borderId="0" xfId="0" applyFont="1" applyAlignment="1">
      <alignment horizontal="left" vertical="justify" wrapText="1"/>
    </xf>
    <xf numFmtId="0" fontId="3" fillId="2" borderId="1" xfId="0" applyFont="1" applyFill="1" applyBorder="1" applyAlignment="1">
      <alignment horizontal="left" vertical="center" wrapText="1"/>
    </xf>
    <xf numFmtId="0" fontId="1" fillId="0" borderId="0" xfId="0" applyFont="1" applyAlignment="1">
      <alignment horizontal="center"/>
    </xf>
    <xf numFmtId="49" fontId="1" fillId="0" borderId="1" xfId="0" applyNumberFormat="1" applyFont="1" applyBorder="1" applyAlignment="1">
      <alignment vertical="center" wrapText="1"/>
    </xf>
    <xf numFmtId="0" fontId="2" fillId="0" borderId="1" xfId="0" applyFont="1" applyBorder="1" applyAlignment="1">
      <alignment horizontal="justify" vertical="center" wrapText="1"/>
    </xf>
    <xf numFmtId="166" fontId="0" fillId="0" borderId="1" xfId="0" applyNumberFormat="1" applyBorder="1" applyAlignment="1">
      <alignment horizontal="center" vertical="center" wrapText="1"/>
    </xf>
    <xf numFmtId="3" fontId="0" fillId="0" borderId="1" xfId="0" applyNumberFormat="1" applyBorder="1" applyAlignment="1">
      <alignment horizontal="center" vertical="center" wrapText="1"/>
    </xf>
    <xf numFmtId="166" fontId="2" fillId="0" borderId="1" xfId="0" applyNumberFormat="1" applyFont="1" applyBorder="1" applyAlignment="1">
      <alignment horizontal="center" vertical="center" wrapText="1"/>
    </xf>
    <xf numFmtId="0" fontId="1" fillId="0" borderId="3" xfId="0" applyFont="1" applyBorder="1" applyAlignment="1">
      <alignment horizontal="left" vertical="center" wrapText="1"/>
    </xf>
    <xf numFmtId="4" fontId="7" fillId="0" borderId="3" xfId="0" applyNumberFormat="1" applyFont="1" applyBorder="1" applyAlignment="1">
      <alignment horizontal="center" vertical="center"/>
    </xf>
    <xf numFmtId="0" fontId="0" fillId="4" borderId="1" xfId="0" applyFill="1" applyBorder="1" applyAlignment="1">
      <alignment horizontal="center" vertical="center" wrapText="1"/>
    </xf>
    <xf numFmtId="0" fontId="2" fillId="4" borderId="1" xfId="0" applyFont="1" applyFill="1" applyBorder="1" applyAlignment="1">
      <alignment horizontal="left" vertical="justify" wrapText="1"/>
    </xf>
    <xf numFmtId="0" fontId="2" fillId="4" borderId="1" xfId="0" applyFont="1" applyFill="1" applyBorder="1" applyAlignment="1">
      <alignment horizontal="center" vertical="center"/>
    </xf>
    <xf numFmtId="49" fontId="2" fillId="4" borderId="1" xfId="0" applyNumberFormat="1" applyFont="1" applyFill="1" applyBorder="1" applyAlignment="1">
      <alignment horizontal="center" vertical="center" wrapText="1"/>
    </xf>
    <xf numFmtId="49" fontId="0" fillId="4" borderId="1" xfId="0" applyNumberFormat="1" applyFill="1" applyBorder="1" applyAlignment="1">
      <alignment horizontal="left" vertical="justify" wrapText="1"/>
    </xf>
    <xf numFmtId="164" fontId="2" fillId="4" borderId="1" xfId="1" applyNumberFormat="1" applyFont="1" applyFill="1" applyBorder="1" applyAlignment="1" applyProtection="1">
      <alignment horizontal="center" vertical="center" wrapText="1"/>
    </xf>
    <xf numFmtId="49" fontId="0" fillId="4" borderId="1" xfId="0" quotePrefix="1" applyNumberFormat="1" applyFill="1" applyBorder="1" applyAlignment="1">
      <alignment horizontal="center" vertical="center" wrapText="1"/>
    </xf>
    <xf numFmtId="0" fontId="2" fillId="4" borderId="1" xfId="0" applyFont="1" applyFill="1" applyBorder="1" applyAlignment="1">
      <alignment horizontal="center" vertical="center" wrapText="1"/>
    </xf>
    <xf numFmtId="0" fontId="2" fillId="4" borderId="1" xfId="0" applyFont="1" applyFill="1" applyBorder="1"/>
    <xf numFmtId="0" fontId="2" fillId="4" borderId="1" xfId="0" applyFont="1" applyFill="1" applyBorder="1" applyAlignment="1">
      <alignment horizontal="left" wrapText="1"/>
    </xf>
    <xf numFmtId="0" fontId="2" fillId="0" borderId="1" xfId="0" applyFont="1" applyBorder="1" applyAlignment="1">
      <alignment vertical="center" wrapText="1"/>
    </xf>
    <xf numFmtId="0" fontId="3" fillId="4" borderId="1" xfId="0" applyFont="1" applyFill="1" applyBorder="1" applyAlignment="1">
      <alignment horizontal="left" vertical="center" wrapText="1"/>
    </xf>
    <xf numFmtId="0" fontId="3" fillId="4" borderId="1"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2" fillId="4" borderId="1" xfId="0" applyFont="1" applyFill="1" applyBorder="1" applyAlignment="1">
      <alignment horizontal="left" vertical="center" wrapText="1"/>
    </xf>
    <xf numFmtId="0" fontId="6" fillId="0" borderId="0" xfId="0" applyFont="1"/>
    <xf numFmtId="0" fontId="0" fillId="4" borderId="0" xfId="0" applyFill="1" applyAlignment="1">
      <alignment horizontal="center" vertical="center" wrapText="1"/>
    </xf>
    <xf numFmtId="49" fontId="2" fillId="4" borderId="0" xfId="0" applyNumberFormat="1" applyFont="1" applyFill="1" applyAlignment="1">
      <alignment horizontal="center" vertical="center" wrapText="1"/>
    </xf>
    <xf numFmtId="0" fontId="2" fillId="4" borderId="0" xfId="0" applyFont="1" applyFill="1" applyAlignment="1">
      <alignment horizontal="center" vertical="center" wrapText="1"/>
    </xf>
    <xf numFmtId="3" fontId="0" fillId="4" borderId="0" xfId="0" applyNumberFormat="1" applyFill="1" applyAlignment="1">
      <alignment horizontal="center" vertical="center" wrapText="1"/>
    </xf>
    <xf numFmtId="49" fontId="0" fillId="4" borderId="0" xfId="0" applyNumberFormat="1" applyFill="1" applyAlignment="1">
      <alignment horizontal="left" vertical="justify" wrapText="1"/>
    </xf>
    <xf numFmtId="164" fontId="2" fillId="4" borderId="0" xfId="1" applyNumberFormat="1" applyFont="1" applyFill="1" applyBorder="1" applyAlignment="1" applyProtection="1">
      <alignment horizontal="left" vertical="justify" wrapText="1"/>
    </xf>
    <xf numFmtId="49" fontId="0" fillId="4" borderId="0" xfId="0" quotePrefix="1" applyNumberFormat="1" applyFill="1" applyAlignment="1">
      <alignment horizontal="left" vertical="justify" wrapText="1"/>
    </xf>
    <xf numFmtId="0" fontId="7" fillId="0" borderId="11" xfId="0" applyFont="1" applyBorder="1" applyAlignment="1">
      <alignment horizontal="center" vertical="center" wrapText="1"/>
    </xf>
    <xf numFmtId="49" fontId="6" fillId="0" borderId="12" xfId="0" applyNumberFormat="1" applyFont="1" applyBorder="1" applyAlignment="1">
      <alignment horizontal="center" vertical="center" wrapText="1"/>
    </xf>
    <xf numFmtId="0" fontId="6" fillId="0" borderId="12" xfId="0" applyFont="1" applyBorder="1" applyAlignment="1">
      <alignment horizontal="center" vertical="center" wrapText="1"/>
    </xf>
    <xf numFmtId="4" fontId="6" fillId="0" borderId="12" xfId="0" applyNumberFormat="1" applyFont="1" applyBorder="1" applyAlignment="1">
      <alignment horizontal="center" vertical="center" wrapText="1"/>
    </xf>
    <xf numFmtId="49" fontId="6" fillId="0" borderId="13" xfId="0" applyNumberFormat="1" applyFont="1" applyBorder="1" applyAlignment="1">
      <alignment horizontal="center" vertical="center" wrapText="1"/>
    </xf>
    <xf numFmtId="0" fontId="15" fillId="0" borderId="14" xfId="0" applyFont="1" applyBorder="1" applyAlignment="1">
      <alignment horizontal="center" vertical="center"/>
    </xf>
    <xf numFmtId="0" fontId="6" fillId="5" borderId="15" xfId="0" applyFont="1" applyFill="1" applyBorder="1" applyAlignment="1">
      <alignment horizontal="justify" vertical="center"/>
    </xf>
    <xf numFmtId="1" fontId="16" fillId="0" borderId="11" xfId="0" applyNumberFormat="1" applyFont="1" applyBorder="1" applyAlignment="1">
      <alignment horizontal="center" vertical="center"/>
    </xf>
    <xf numFmtId="166" fontId="0" fillId="0" borderId="12" xfId="0" applyNumberFormat="1" applyBorder="1" applyAlignment="1">
      <alignment vertical="center"/>
    </xf>
    <xf numFmtId="166" fontId="6" fillId="0" borderId="13" xfId="0" applyNumberFormat="1" applyFont="1" applyBorder="1" applyAlignment="1">
      <alignment vertical="center"/>
    </xf>
    <xf numFmtId="0" fontId="6" fillId="0" borderId="14" xfId="0" applyFont="1" applyBorder="1" applyAlignment="1">
      <alignment horizontal="center"/>
    </xf>
    <xf numFmtId="0" fontId="4" fillId="0" borderId="15" xfId="0" applyFont="1" applyBorder="1" applyAlignment="1">
      <alignment horizontal="justify" vertical="center"/>
    </xf>
    <xf numFmtId="0" fontId="15" fillId="0" borderId="14" xfId="0" applyFont="1" applyBorder="1"/>
    <xf numFmtId="0" fontId="0" fillId="0" borderId="16" xfId="0" applyBorder="1"/>
    <xf numFmtId="0" fontId="0" fillId="0" borderId="17" xfId="0" applyBorder="1"/>
    <xf numFmtId="0" fontId="6" fillId="0" borderId="18" xfId="0" applyFont="1" applyBorder="1" applyAlignment="1">
      <alignment horizontal="center"/>
    </xf>
    <xf numFmtId="0" fontId="4" fillId="0" borderId="19" xfId="0" applyFont="1" applyBorder="1" applyAlignment="1">
      <alignment horizontal="justify" vertical="center"/>
    </xf>
    <xf numFmtId="0" fontId="15" fillId="0" borderId="18" xfId="0" applyFont="1" applyBorder="1"/>
    <xf numFmtId="0" fontId="0" fillId="0" borderId="20" xfId="0" applyBorder="1"/>
    <xf numFmtId="0" fontId="4" fillId="0" borderId="19" xfId="0" applyFont="1" applyBorder="1"/>
    <xf numFmtId="0" fontId="6" fillId="0" borderId="21" xfId="0" applyFont="1" applyBorder="1" applyAlignment="1">
      <alignment horizontal="center"/>
    </xf>
    <xf numFmtId="0" fontId="4" fillId="0" borderId="22" xfId="0" applyFont="1" applyBorder="1" applyAlignment="1">
      <alignment horizontal="justify" vertical="center"/>
    </xf>
    <xf numFmtId="0" fontId="15" fillId="0" borderId="21" xfId="0" applyFont="1" applyBorder="1"/>
    <xf numFmtId="0" fontId="0" fillId="0" borderId="23" xfId="0" applyBorder="1"/>
    <xf numFmtId="0" fontId="0" fillId="0" borderId="24" xfId="0" applyBorder="1"/>
    <xf numFmtId="18" fontId="6" fillId="0" borderId="25" xfId="0" applyNumberFormat="1" applyFont="1" applyBorder="1" applyAlignment="1">
      <alignment horizontal="center" vertical="center"/>
    </xf>
    <xf numFmtId="0" fontId="4" fillId="0" borderId="26" xfId="0" applyFont="1" applyBorder="1" applyAlignment="1">
      <alignment horizontal="justify" vertical="center" wrapText="1"/>
    </xf>
    <xf numFmtId="0" fontId="16" fillId="0" borderId="27" xfId="0" applyFont="1" applyBorder="1" applyAlignment="1">
      <alignment horizontal="center" vertical="center"/>
    </xf>
    <xf numFmtId="166" fontId="0" fillId="0" borderId="26" xfId="0" applyNumberFormat="1" applyBorder="1" applyAlignment="1">
      <alignment vertical="center"/>
    </xf>
    <xf numFmtId="166" fontId="6" fillId="0" borderId="28" xfId="0" applyNumberFormat="1" applyFont="1" applyBorder="1" applyAlignment="1">
      <alignment vertical="center"/>
    </xf>
    <xf numFmtId="0" fontId="6" fillId="0" borderId="29" xfId="0" applyFont="1" applyBorder="1" applyAlignment="1">
      <alignment horizontal="center" vertical="center"/>
    </xf>
    <xf numFmtId="0" fontId="4" fillId="0" borderId="30" xfId="0" applyFont="1" applyBorder="1" applyAlignment="1">
      <alignment vertical="center"/>
    </xf>
    <xf numFmtId="0" fontId="16" fillId="0" borderId="31" xfId="0" applyFont="1" applyBorder="1" applyAlignment="1">
      <alignment horizontal="center" vertical="center"/>
    </xf>
    <xf numFmtId="166" fontId="0" fillId="0" borderId="30" xfId="0" applyNumberFormat="1" applyBorder="1" applyAlignment="1">
      <alignment vertical="center"/>
    </xf>
    <xf numFmtId="166" fontId="6" fillId="0" borderId="32" xfId="0" applyNumberFormat="1" applyFont="1" applyBorder="1" applyAlignment="1">
      <alignment vertical="center"/>
    </xf>
    <xf numFmtId="0" fontId="7" fillId="0" borderId="33" xfId="0" applyFont="1" applyBorder="1" applyAlignment="1">
      <alignment horizontal="center" vertical="center" wrapText="1"/>
    </xf>
    <xf numFmtId="49" fontId="6" fillId="0" borderId="34" xfId="0" applyNumberFormat="1" applyFont="1" applyBorder="1" applyAlignment="1">
      <alignment horizontal="center" vertical="center" wrapText="1"/>
    </xf>
    <xf numFmtId="0" fontId="6" fillId="0" borderId="11" xfId="0" applyFont="1" applyBorder="1" applyAlignment="1">
      <alignment horizontal="center" vertical="center" wrapText="1"/>
    </xf>
    <xf numFmtId="0" fontId="15" fillId="0" borderId="8" xfId="0" applyFont="1" applyBorder="1" applyAlignment="1">
      <alignment horizontal="center" vertical="center"/>
    </xf>
    <xf numFmtId="0" fontId="6" fillId="5" borderId="35" xfId="0" applyFont="1" applyFill="1" applyBorder="1" applyAlignment="1">
      <alignment horizontal="justify" vertical="center"/>
    </xf>
    <xf numFmtId="1" fontId="16" fillId="0" borderId="36" xfId="0" applyNumberFormat="1" applyFont="1" applyBorder="1" applyAlignment="1">
      <alignment horizontal="center" vertical="center"/>
    </xf>
    <xf numFmtId="166" fontId="0" fillId="0" borderId="37" xfId="0" applyNumberFormat="1" applyBorder="1" applyAlignment="1">
      <alignment vertical="center"/>
    </xf>
    <xf numFmtId="166" fontId="6" fillId="0" borderId="38" xfId="0" applyNumberFormat="1" applyFont="1" applyBorder="1" applyAlignment="1">
      <alignment vertical="center"/>
    </xf>
    <xf numFmtId="0" fontId="6" fillId="0" borderId="15" xfId="0" applyFont="1" applyBorder="1" applyAlignment="1">
      <alignment horizontal="center"/>
    </xf>
    <xf numFmtId="0" fontId="4" fillId="0" borderId="14" xfId="0" applyFont="1" applyBorder="1" applyAlignment="1">
      <alignment horizontal="justify" vertical="center"/>
    </xf>
    <xf numFmtId="0" fontId="15" fillId="0" borderId="19" xfId="0" applyFont="1" applyBorder="1" applyAlignment="1">
      <alignment horizontal="center"/>
    </xf>
    <xf numFmtId="0" fontId="4" fillId="0" borderId="18" xfId="0" applyFont="1" applyBorder="1" applyAlignment="1">
      <alignment horizontal="justify" vertical="center"/>
    </xf>
    <xf numFmtId="0" fontId="6" fillId="0" borderId="19" xfId="0" applyFont="1" applyBorder="1" applyAlignment="1">
      <alignment horizontal="center"/>
    </xf>
    <xf numFmtId="0" fontId="4" fillId="0" borderId="18" xfId="0" applyFont="1" applyBorder="1" applyAlignment="1">
      <alignment horizontal="justify" vertical="center" wrapText="1"/>
    </xf>
    <xf numFmtId="0" fontId="6" fillId="0" borderId="22" xfId="0" applyFont="1" applyBorder="1" applyAlignment="1">
      <alignment horizontal="center"/>
    </xf>
    <xf numFmtId="0" fontId="4" fillId="0" borderId="21" xfId="0" applyFont="1" applyBorder="1" applyAlignment="1">
      <alignment horizontal="justify" vertical="center"/>
    </xf>
    <xf numFmtId="0" fontId="4" fillId="4" borderId="21" xfId="0" applyFont="1" applyFill="1" applyBorder="1" applyAlignment="1">
      <alignment horizontal="justify" vertical="center"/>
    </xf>
    <xf numFmtId="0" fontId="6" fillId="0" borderId="0" xfId="0" applyFont="1" applyAlignment="1">
      <alignment horizontal="center"/>
    </xf>
    <xf numFmtId="0" fontId="4" fillId="0" borderId="0" xfId="0" applyFont="1" applyAlignment="1">
      <alignment wrapText="1"/>
    </xf>
    <xf numFmtId="166" fontId="0" fillId="0" borderId="0" xfId="0" applyNumberFormat="1"/>
    <xf numFmtId="166" fontId="6" fillId="0" borderId="0" xfId="0" applyNumberFormat="1" applyFont="1"/>
    <xf numFmtId="0" fontId="7" fillId="0" borderId="21" xfId="0" applyFont="1" applyBorder="1" applyAlignment="1">
      <alignment horizontal="center" vertical="center" wrapText="1"/>
    </xf>
    <xf numFmtId="49" fontId="6" fillId="0" borderId="11" xfId="0" applyNumberFormat="1" applyFont="1" applyBorder="1" applyAlignment="1">
      <alignment horizontal="center" vertical="center" wrapText="1"/>
    </xf>
    <xf numFmtId="0" fontId="1" fillId="5" borderId="8" xfId="0" applyFont="1" applyFill="1" applyBorder="1" applyAlignment="1">
      <alignment horizontal="justify" vertical="center"/>
    </xf>
    <xf numFmtId="166" fontId="4" fillId="0" borderId="39" xfId="0" applyNumberFormat="1" applyFont="1" applyBorder="1" applyAlignment="1">
      <alignment vertical="center"/>
    </xf>
    <xf numFmtId="0" fontId="15" fillId="0" borderId="18" xfId="0" applyFont="1" applyBorder="1" applyAlignment="1">
      <alignment horizontal="center"/>
    </xf>
    <xf numFmtId="0" fontId="4" fillId="0" borderId="19" xfId="0" applyFont="1" applyBorder="1" applyAlignment="1">
      <alignment horizontal="justify" vertical="center" wrapText="1"/>
    </xf>
    <xf numFmtId="0" fontId="3" fillId="0" borderId="21" xfId="0" applyFont="1" applyBorder="1" applyAlignment="1">
      <alignment horizontal="center" vertical="center" wrapText="1"/>
    </xf>
    <xf numFmtId="49" fontId="6" fillId="0" borderId="35" xfId="0" applyNumberFormat="1" applyFont="1" applyBorder="1" applyAlignment="1">
      <alignment horizontal="center" vertical="center" wrapText="1"/>
    </xf>
    <xf numFmtId="0" fontId="6" fillId="0" borderId="40" xfId="0" applyFont="1" applyBorder="1" applyAlignment="1">
      <alignment horizontal="center" vertical="center" wrapText="1"/>
    </xf>
    <xf numFmtId="4" fontId="6" fillId="0" borderId="41" xfId="0" applyNumberFormat="1" applyFont="1" applyBorder="1" applyAlignment="1">
      <alignment horizontal="center" vertical="center" wrapText="1"/>
    </xf>
    <xf numFmtId="49" fontId="6" fillId="0" borderId="42" xfId="0" applyNumberFormat="1" applyFont="1" applyBorder="1" applyAlignment="1">
      <alignment horizontal="center" vertical="center" wrapText="1"/>
    </xf>
    <xf numFmtId="166" fontId="4" fillId="0" borderId="37" xfId="0" applyNumberFormat="1" applyFont="1" applyBorder="1" applyAlignment="1">
      <alignment vertical="center"/>
    </xf>
    <xf numFmtId="166" fontId="6" fillId="0" borderId="17" xfId="0" applyNumberFormat="1" applyFont="1" applyBorder="1" applyAlignment="1">
      <alignment vertical="center"/>
    </xf>
    <xf numFmtId="49" fontId="6" fillId="0" borderId="43" xfId="0" applyNumberFormat="1" applyFont="1" applyBorder="1" applyAlignment="1">
      <alignment horizontal="center" vertical="center" wrapText="1"/>
    </xf>
    <xf numFmtId="49" fontId="6" fillId="0" borderId="22" xfId="0" applyNumberFormat="1" applyFont="1" applyBorder="1" applyAlignment="1">
      <alignment horizontal="center" vertical="center" wrapText="1"/>
    </xf>
    <xf numFmtId="49" fontId="6" fillId="0" borderId="44" xfId="0" applyNumberFormat="1" applyFont="1" applyBorder="1" applyAlignment="1">
      <alignment horizontal="center" vertical="center" wrapText="1"/>
    </xf>
    <xf numFmtId="0" fontId="19" fillId="5" borderId="8" xfId="0" applyFont="1" applyFill="1" applyBorder="1" applyAlignment="1">
      <alignment horizontal="justify" vertical="center"/>
    </xf>
    <xf numFmtId="166" fontId="4" fillId="0" borderId="12" xfId="0" applyNumberFormat="1" applyFont="1" applyBorder="1" applyAlignment="1">
      <alignment vertical="center"/>
    </xf>
    <xf numFmtId="0" fontId="6" fillId="0" borderId="14" xfId="0" applyFont="1" applyBorder="1" applyAlignment="1">
      <alignment horizontal="center" vertical="top"/>
    </xf>
    <xf numFmtId="0" fontId="0" fillId="0" borderId="14" xfId="0" applyBorder="1"/>
    <xf numFmtId="0" fontId="15" fillId="0" borderId="16" xfId="0" quotePrefix="1" applyFont="1" applyBorder="1" applyAlignment="1">
      <alignment horizontal="center"/>
    </xf>
    <xf numFmtId="0" fontId="15" fillId="0" borderId="17" xfId="0" quotePrefix="1" applyFont="1" applyBorder="1" applyAlignment="1">
      <alignment horizontal="center"/>
    </xf>
    <xf numFmtId="0" fontId="6" fillId="0" borderId="18" xfId="0" applyFont="1" applyBorder="1" applyAlignment="1">
      <alignment horizontal="center" vertical="top"/>
    </xf>
    <xf numFmtId="0" fontId="15" fillId="0" borderId="21" xfId="0" quotePrefix="1" applyFont="1" applyBorder="1" applyAlignment="1">
      <alignment horizontal="center"/>
    </xf>
    <xf numFmtId="0" fontId="15" fillId="0" borderId="23" xfId="0" quotePrefix="1" applyFont="1" applyBorder="1" applyAlignment="1">
      <alignment horizontal="center"/>
    </xf>
    <xf numFmtId="0" fontId="15" fillId="0" borderId="24" xfId="0" quotePrefix="1" applyFont="1" applyBorder="1" applyAlignment="1">
      <alignment horizontal="center"/>
    </xf>
    <xf numFmtId="18" fontId="15" fillId="0" borderId="1" xfId="0" applyNumberFormat="1" applyFont="1" applyBorder="1" applyAlignment="1">
      <alignment horizontal="center" vertical="center"/>
    </xf>
    <xf numFmtId="0" fontId="17" fillId="4" borderId="35" xfId="0" applyFont="1" applyFill="1" applyBorder="1" applyAlignment="1">
      <alignment horizontal="justify" vertical="center"/>
    </xf>
    <xf numFmtId="1" fontId="16" fillId="0" borderId="35" xfId="0" applyNumberFormat="1" applyFont="1" applyBorder="1" applyAlignment="1">
      <alignment horizontal="center" vertical="center"/>
    </xf>
    <xf numFmtId="166" fontId="0" fillId="0" borderId="35" xfId="0" applyNumberFormat="1" applyBorder="1" applyAlignment="1">
      <alignment vertical="center"/>
    </xf>
    <xf numFmtId="166" fontId="6" fillId="0" borderId="35" xfId="0" applyNumberFormat="1" applyFont="1" applyBorder="1" applyAlignment="1">
      <alignment vertical="center"/>
    </xf>
    <xf numFmtId="0" fontId="7" fillId="0" borderId="35" xfId="0" applyFont="1" applyBorder="1" applyAlignment="1">
      <alignment horizontal="center" vertical="center" wrapText="1"/>
    </xf>
    <xf numFmtId="49" fontId="6" fillId="0" borderId="9" xfId="0" applyNumberFormat="1" applyFont="1" applyBorder="1" applyAlignment="1">
      <alignment horizontal="center" vertical="center" wrapText="1"/>
    </xf>
    <xf numFmtId="0" fontId="15" fillId="0" borderId="21" xfId="0" applyFont="1" applyBorder="1" applyAlignment="1">
      <alignment horizontal="center" vertical="center"/>
    </xf>
    <xf numFmtId="0" fontId="19" fillId="5" borderId="35" xfId="0" applyFont="1" applyFill="1" applyBorder="1" applyAlignment="1">
      <alignment horizontal="justify" vertical="center"/>
    </xf>
    <xf numFmtId="166" fontId="0" fillId="0" borderId="23" xfId="0" applyNumberFormat="1" applyBorder="1" applyAlignment="1">
      <alignment vertical="center"/>
    </xf>
    <xf numFmtId="49" fontId="6" fillId="0" borderId="10" xfId="0" applyNumberFormat="1" applyFont="1" applyBorder="1" applyAlignment="1">
      <alignment horizontal="center" vertical="center" wrapText="1"/>
    </xf>
    <xf numFmtId="0" fontId="1" fillId="5" borderId="35" xfId="0" applyFont="1" applyFill="1" applyBorder="1" applyAlignment="1">
      <alignment horizontal="justify" vertical="center"/>
    </xf>
    <xf numFmtId="166" fontId="0" fillId="0" borderId="16" xfId="0" applyNumberFormat="1" applyBorder="1" applyAlignment="1">
      <alignment vertical="center"/>
    </xf>
    <xf numFmtId="0" fontId="4" fillId="4" borderId="15" xfId="0" applyFont="1" applyFill="1" applyBorder="1" applyAlignment="1">
      <alignment horizontal="justify" vertical="center"/>
    </xf>
    <xf numFmtId="0" fontId="4" fillId="4" borderId="19" xfId="0" applyFont="1" applyFill="1" applyBorder="1" applyAlignment="1">
      <alignment horizontal="justify" vertical="center"/>
    </xf>
    <xf numFmtId="0" fontId="4" fillId="4" borderId="22" xfId="0" applyFont="1" applyFill="1" applyBorder="1" applyAlignment="1">
      <alignment horizontal="justify" vertical="center"/>
    </xf>
    <xf numFmtId="166" fontId="4" fillId="0" borderId="35" xfId="0" applyNumberFormat="1" applyFont="1" applyBorder="1" applyAlignment="1">
      <alignment vertical="center"/>
    </xf>
    <xf numFmtId="0" fontId="4" fillId="4" borderId="21" xfId="0" applyFont="1" applyFill="1" applyBorder="1" applyAlignment="1">
      <alignment horizontal="justify" vertical="center" wrapText="1"/>
    </xf>
    <xf numFmtId="49" fontId="6" fillId="0" borderId="8" xfId="0" applyNumberFormat="1" applyFont="1" applyBorder="1" applyAlignment="1">
      <alignment horizontal="center" vertical="center" wrapText="1"/>
    </xf>
    <xf numFmtId="0" fontId="6" fillId="0" borderId="35" xfId="0" applyFont="1" applyBorder="1" applyAlignment="1">
      <alignment horizontal="center" vertical="center" wrapText="1"/>
    </xf>
    <xf numFmtId="4" fontId="6" fillId="0" borderId="35" xfId="0" applyNumberFormat="1" applyFont="1" applyBorder="1" applyAlignment="1">
      <alignment horizontal="center" vertical="center" wrapText="1"/>
    </xf>
    <xf numFmtId="166" fontId="0" fillId="0" borderId="9" xfId="0" applyNumberFormat="1" applyBorder="1" applyAlignment="1">
      <alignment vertical="center"/>
    </xf>
    <xf numFmtId="0" fontId="4" fillId="0" borderId="0" xfId="0" applyFont="1"/>
    <xf numFmtId="166" fontId="6" fillId="0" borderId="20" xfId="0" applyNumberFormat="1" applyFont="1" applyBorder="1"/>
    <xf numFmtId="0" fontId="4" fillId="0" borderId="22" xfId="0" applyFont="1" applyBorder="1"/>
    <xf numFmtId="166" fontId="0" fillId="0" borderId="24" xfId="0" applyNumberFormat="1" applyBorder="1"/>
    <xf numFmtId="49" fontId="6" fillId="0" borderId="45" xfId="0" applyNumberFormat="1" applyFont="1" applyBorder="1" applyAlignment="1">
      <alignment horizontal="center" vertical="center" wrapText="1"/>
    </xf>
    <xf numFmtId="1" fontId="16" fillId="0" borderId="15" xfId="0" applyNumberFormat="1" applyFont="1" applyBorder="1" applyAlignment="1">
      <alignment horizontal="center" vertical="center"/>
    </xf>
    <xf numFmtId="166" fontId="6" fillId="0" borderId="15" xfId="0" applyNumberFormat="1" applyFont="1" applyBorder="1" applyAlignment="1">
      <alignment vertical="center"/>
    </xf>
    <xf numFmtId="0" fontId="7" fillId="0" borderId="22" xfId="0" applyFont="1" applyBorder="1" applyAlignment="1">
      <alignment horizontal="center" vertical="center" wrapText="1"/>
    </xf>
    <xf numFmtId="0" fontId="6" fillId="0" borderId="22" xfId="0" applyFont="1" applyBorder="1" applyAlignment="1">
      <alignment horizontal="center" vertical="center" wrapText="1"/>
    </xf>
    <xf numFmtId="4" fontId="6" fillId="0" borderId="22" xfId="0" applyNumberFormat="1" applyFont="1" applyBorder="1" applyAlignment="1">
      <alignment horizontal="center" vertical="center" wrapText="1"/>
    </xf>
    <xf numFmtId="49" fontId="6" fillId="0" borderId="46" xfId="0" applyNumberFormat="1" applyFont="1" applyBorder="1" applyAlignment="1">
      <alignment horizontal="center" vertical="center" wrapText="1"/>
    </xf>
    <xf numFmtId="0" fontId="6" fillId="0" borderId="35" xfId="0" applyFont="1" applyBorder="1" applyAlignment="1">
      <alignment horizontal="center"/>
    </xf>
    <xf numFmtId="0" fontId="4" fillId="4" borderId="35" xfId="0" applyFont="1" applyFill="1" applyBorder="1" applyAlignment="1">
      <alignment horizontal="justify" vertical="center" wrapText="1"/>
    </xf>
    <xf numFmtId="0" fontId="15" fillId="0" borderId="8" xfId="0" applyFont="1" applyBorder="1"/>
    <xf numFmtId="0" fontId="0" fillId="0" borderId="9" xfId="0" applyBorder="1"/>
    <xf numFmtId="0" fontId="0" fillId="0" borderId="10" xfId="0" applyBorder="1"/>
    <xf numFmtId="0" fontId="4" fillId="4" borderId="35" xfId="0" applyFont="1" applyFill="1" applyBorder="1" applyAlignment="1">
      <alignment horizontal="left" vertical="center" wrapText="1"/>
    </xf>
    <xf numFmtId="0" fontId="6" fillId="0" borderId="15" xfId="0" applyFont="1" applyBorder="1" applyAlignment="1">
      <alignment horizontal="center" vertical="center" wrapText="1"/>
    </xf>
    <xf numFmtId="4" fontId="6" fillId="0" borderId="15" xfId="0" applyNumberFormat="1" applyFont="1" applyBorder="1" applyAlignment="1">
      <alignment horizontal="center" vertical="center" wrapText="1"/>
    </xf>
    <xf numFmtId="49" fontId="6" fillId="0" borderId="47" xfId="0" applyNumberFormat="1" applyFont="1" applyBorder="1" applyAlignment="1">
      <alignment horizontal="center" vertical="center" wrapText="1"/>
    </xf>
    <xf numFmtId="0" fontId="1" fillId="5" borderId="15" xfId="0" applyFont="1" applyFill="1" applyBorder="1" applyAlignment="1">
      <alignment horizontal="justify" vertical="center"/>
    </xf>
    <xf numFmtId="0" fontId="6" fillId="0" borderId="8" xfId="0" applyFont="1" applyBorder="1" applyAlignment="1">
      <alignment horizontal="center" vertical="center"/>
    </xf>
    <xf numFmtId="1" fontId="16" fillId="0" borderId="0" xfId="0" applyNumberFormat="1" applyFont="1" applyAlignment="1">
      <alignment horizontal="center" vertical="center"/>
    </xf>
    <xf numFmtId="166" fontId="0" fillId="0" borderId="0" xfId="0" applyNumberFormat="1" applyAlignment="1">
      <alignment vertical="center"/>
    </xf>
    <xf numFmtId="166" fontId="6" fillId="0" borderId="48" xfId="0" applyNumberFormat="1" applyFont="1" applyBorder="1" applyAlignment="1">
      <alignment vertical="center"/>
    </xf>
    <xf numFmtId="0" fontId="21" fillId="0" borderId="8" xfId="0" applyFont="1" applyBorder="1" applyAlignment="1">
      <alignment horizontal="center" vertical="center" wrapText="1"/>
    </xf>
    <xf numFmtId="0" fontId="7" fillId="0" borderId="8" xfId="0" applyFont="1" applyBorder="1" applyAlignment="1">
      <alignment horizontal="center" vertical="center" wrapText="1"/>
    </xf>
    <xf numFmtId="0" fontId="6" fillId="0" borderId="34" xfId="0" applyFont="1" applyBorder="1" applyAlignment="1">
      <alignment horizontal="center" vertical="center" wrapText="1"/>
    </xf>
    <xf numFmtId="4" fontId="6" fillId="0" borderId="0" xfId="0" applyNumberFormat="1" applyFont="1" applyAlignment="1">
      <alignment horizontal="center" vertical="center" wrapText="1"/>
    </xf>
    <xf numFmtId="49" fontId="6" fillId="0" borderId="40" xfId="0" applyNumberFormat="1" applyFont="1" applyBorder="1" applyAlignment="1">
      <alignment horizontal="center" vertical="center" wrapText="1"/>
    </xf>
    <xf numFmtId="1" fontId="16" fillId="0" borderId="22" xfId="0" applyNumberFormat="1" applyFont="1" applyBorder="1" applyAlignment="1">
      <alignment horizontal="center" vertical="center"/>
    </xf>
    <xf numFmtId="166" fontId="6" fillId="0" borderId="22" xfId="0" applyNumberFormat="1" applyFont="1" applyBorder="1" applyAlignment="1">
      <alignment vertical="center"/>
    </xf>
    <xf numFmtId="0" fontId="6" fillId="0" borderId="8" xfId="0" applyFont="1" applyBorder="1" applyAlignment="1">
      <alignment horizontal="center"/>
    </xf>
    <xf numFmtId="0" fontId="4" fillId="0" borderId="35" xfId="0" applyFont="1" applyBorder="1" applyAlignment="1">
      <alignment vertical="center" wrapText="1"/>
    </xf>
    <xf numFmtId="0" fontId="15" fillId="0" borderId="9" xfId="0" applyFont="1" applyBorder="1"/>
    <xf numFmtId="4" fontId="1" fillId="3" borderId="1" xfId="0" applyNumberFormat="1" applyFont="1" applyFill="1" applyBorder="1" applyAlignment="1">
      <alignment horizontal="center" vertical="center" wrapText="1"/>
    </xf>
    <xf numFmtId="49" fontId="1" fillId="3" borderId="1"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0" fontId="6" fillId="3" borderId="1" xfId="0" applyFont="1" applyFill="1" applyBorder="1" applyAlignment="1">
      <alignment horizontal="center" vertical="center" wrapText="1"/>
    </xf>
    <xf numFmtId="4" fontId="3" fillId="4" borderId="1" xfId="0" applyNumberFormat="1" applyFont="1" applyFill="1" applyBorder="1" applyAlignment="1">
      <alignment horizontal="center" vertical="center"/>
    </xf>
    <xf numFmtId="4" fontId="2" fillId="0" borderId="1" xfId="0" applyNumberFormat="1" applyFont="1" applyBorder="1" applyAlignment="1">
      <alignment horizontal="center" vertical="center"/>
    </xf>
    <xf numFmtId="4" fontId="2" fillId="4" borderId="1" xfId="0" applyNumberFormat="1" applyFont="1" applyFill="1" applyBorder="1" applyAlignment="1" applyProtection="1">
      <alignment horizontal="center" vertical="center"/>
      <protection locked="0"/>
    </xf>
    <xf numFmtId="1" fontId="16" fillId="0" borderId="49" xfId="0" applyNumberFormat="1" applyFont="1" applyBorder="1" applyAlignment="1">
      <alignment horizontal="center" vertical="center"/>
    </xf>
    <xf numFmtId="0" fontId="15" fillId="0" borderId="16" xfId="0" applyFont="1" applyBorder="1"/>
    <xf numFmtId="0" fontId="15" fillId="0" borderId="0" xfId="0" applyFont="1"/>
    <xf numFmtId="0" fontId="15" fillId="0" borderId="23" xfId="0" applyFont="1" applyBorder="1"/>
    <xf numFmtId="0" fontId="6" fillId="0" borderId="49" xfId="0" applyFont="1" applyBorder="1" applyAlignment="1">
      <alignment horizontal="center" vertical="center" wrapText="1"/>
    </xf>
    <xf numFmtId="4" fontId="16" fillId="0" borderId="27" xfId="0" applyNumberFormat="1" applyFont="1" applyBorder="1" applyAlignment="1">
      <alignment horizontal="center" vertical="center"/>
    </xf>
    <xf numFmtId="4" fontId="16" fillId="0" borderId="31" xfId="0" applyNumberFormat="1" applyFont="1" applyBorder="1" applyAlignment="1">
      <alignment horizontal="center" vertical="center"/>
    </xf>
    <xf numFmtId="49" fontId="6" fillId="0" borderId="24" xfId="0" applyNumberFormat="1" applyFont="1" applyBorder="1" applyAlignment="1">
      <alignment horizontal="center" vertical="center" wrapText="1"/>
    </xf>
    <xf numFmtId="0" fontId="6" fillId="0" borderId="0" xfId="0" applyFont="1" applyAlignment="1">
      <alignment horizontal="center" vertical="center" wrapText="1"/>
    </xf>
    <xf numFmtId="42" fontId="16" fillId="0" borderId="16" xfId="0" applyNumberFormat="1"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0" fillId="0" borderId="6" xfId="0" applyBorder="1" applyAlignment="1">
      <alignment horizontal="center" vertical="center"/>
    </xf>
    <xf numFmtId="0" fontId="0" fillId="0" borderId="2" xfId="0"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4" fillId="0" borderId="2" xfId="0" applyFont="1" applyBorder="1" applyAlignment="1">
      <alignment horizontal="center" vertical="center"/>
    </xf>
    <xf numFmtId="0" fontId="13" fillId="0" borderId="6" xfId="0" applyFont="1" applyBorder="1" applyAlignment="1">
      <alignment horizontal="center" vertical="center"/>
    </xf>
    <xf numFmtId="0" fontId="8" fillId="0" borderId="7" xfId="0" applyFont="1" applyBorder="1" applyAlignment="1">
      <alignment horizontal="center" vertical="center" wrapText="1"/>
    </xf>
    <xf numFmtId="0" fontId="8" fillId="0" borderId="4" xfId="0" applyFont="1" applyBorder="1" applyAlignment="1">
      <alignment horizontal="center" vertical="center" wrapText="1"/>
    </xf>
    <xf numFmtId="0" fontId="4" fillId="0" borderId="4" xfId="0" applyFont="1" applyBorder="1" applyAlignment="1">
      <alignment horizontal="center" vertical="center" wrapText="1"/>
    </xf>
    <xf numFmtId="0" fontId="15" fillId="0" borderId="8" xfId="0" applyFont="1" applyBorder="1" applyAlignment="1">
      <alignment horizontal="center"/>
    </xf>
    <xf numFmtId="0" fontId="16" fillId="0" borderId="9" xfId="0" applyFont="1" applyBorder="1" applyAlignment="1">
      <alignment horizontal="center"/>
    </xf>
    <xf numFmtId="0" fontId="16" fillId="0" borderId="10" xfId="0" applyFont="1" applyBorder="1" applyAlignment="1">
      <alignment horizontal="center"/>
    </xf>
  </cellXfs>
  <cellStyles count="2">
    <cellStyle name="Euro" xfId="1" xr:uid="{00000000-0005-0000-0000-000000000000}"/>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32"/>
  <sheetViews>
    <sheetView topLeftCell="A28" workbookViewId="0">
      <selection activeCell="H10" sqref="H10"/>
    </sheetView>
  </sheetViews>
  <sheetFormatPr defaultColWidth="9.140625" defaultRowHeight="12.75" x14ac:dyDescent="0.2"/>
  <cols>
    <col min="1" max="1" width="8.42578125" style="30" bestFit="1" customWidth="1"/>
    <col min="2" max="2" width="53.140625" style="5" bestFit="1" customWidth="1"/>
    <col min="3" max="3" width="11.42578125" style="6" customWidth="1"/>
    <col min="4" max="5" width="10.5703125" style="5" customWidth="1"/>
    <col min="6" max="6" width="19.28515625" style="5" customWidth="1"/>
    <col min="7" max="7" width="21.85546875" style="5" customWidth="1"/>
    <col min="8" max="8" width="12" style="5" customWidth="1"/>
    <col min="9" max="9" width="13.42578125" style="5" customWidth="1"/>
    <col min="10" max="10" width="17.42578125" style="5" customWidth="1"/>
    <col min="11" max="12" width="16.5703125" style="5" customWidth="1"/>
    <col min="13" max="13" width="15.42578125" style="5" customWidth="1"/>
    <col min="14" max="16384" width="9.140625" style="5"/>
  </cols>
  <sheetData>
    <row r="1" spans="1:14" ht="18" x14ac:dyDescent="0.2">
      <c r="A1" s="221" t="s">
        <v>46</v>
      </c>
      <c r="B1" s="222"/>
      <c r="C1" s="222"/>
      <c r="D1" s="222"/>
      <c r="E1" s="222"/>
      <c r="F1" s="222"/>
      <c r="G1" s="223"/>
      <c r="H1" s="223"/>
      <c r="I1" s="223"/>
      <c r="J1" s="223"/>
      <c r="K1" s="223"/>
      <c r="L1" s="223"/>
      <c r="M1" s="223"/>
      <c r="N1" s="224"/>
    </row>
    <row r="2" spans="1:14" s="6" customFormat="1" ht="75" x14ac:dyDescent="0.2">
      <c r="A2" s="31" t="s">
        <v>2</v>
      </c>
      <c r="B2" s="1" t="s">
        <v>3</v>
      </c>
      <c r="C2" s="12" t="s">
        <v>4</v>
      </c>
      <c r="D2" s="1" t="s">
        <v>5</v>
      </c>
      <c r="E2" s="1" t="s">
        <v>216</v>
      </c>
      <c r="F2" s="205" t="s">
        <v>210</v>
      </c>
      <c r="G2" s="205" t="s">
        <v>7</v>
      </c>
      <c r="H2" s="205" t="s">
        <v>8</v>
      </c>
      <c r="I2" s="205" t="s">
        <v>9</v>
      </c>
      <c r="J2" s="205" t="s">
        <v>14</v>
      </c>
      <c r="K2" s="205" t="s">
        <v>15</v>
      </c>
      <c r="L2" s="205" t="s">
        <v>204</v>
      </c>
      <c r="M2" s="205" t="s">
        <v>0</v>
      </c>
      <c r="N2" s="205" t="s">
        <v>10</v>
      </c>
    </row>
    <row r="3" spans="1:14" ht="85.5" x14ac:dyDescent="0.2">
      <c r="A3" s="18">
        <v>1</v>
      </c>
      <c r="B3" s="20" t="s">
        <v>54</v>
      </c>
      <c r="C3" s="17">
        <v>200</v>
      </c>
      <c r="D3" s="4" t="s">
        <v>6</v>
      </c>
      <c r="E3" s="13">
        <v>450</v>
      </c>
      <c r="F3" s="4"/>
      <c r="G3" s="4"/>
      <c r="H3" s="4"/>
      <c r="I3" s="4"/>
      <c r="J3" s="4"/>
      <c r="K3" s="4"/>
      <c r="L3" s="4"/>
      <c r="M3" s="13">
        <f t="shared" ref="M3:M30" si="0">C3*L3</f>
        <v>0</v>
      </c>
      <c r="N3" s="4"/>
    </row>
    <row r="4" spans="1:14" ht="107.25" customHeight="1" x14ac:dyDescent="0.2">
      <c r="A4" s="18">
        <v>2</v>
      </c>
      <c r="B4" s="20" t="s">
        <v>73</v>
      </c>
      <c r="C4" s="17">
        <v>100</v>
      </c>
      <c r="D4" s="4" t="s">
        <v>6</v>
      </c>
      <c r="E4" s="13">
        <v>550</v>
      </c>
      <c r="F4" s="4"/>
      <c r="G4" s="4"/>
      <c r="H4" s="4"/>
      <c r="I4" s="4"/>
      <c r="J4" s="4"/>
      <c r="K4" s="4"/>
      <c r="L4" s="4"/>
      <c r="M4" s="13">
        <f t="shared" si="0"/>
        <v>0</v>
      </c>
      <c r="N4" s="4"/>
    </row>
    <row r="5" spans="1:14" ht="114" x14ac:dyDescent="0.2">
      <c r="A5" s="18">
        <v>3</v>
      </c>
      <c r="B5" s="20" t="s">
        <v>55</v>
      </c>
      <c r="C5" s="17">
        <v>120</v>
      </c>
      <c r="D5" s="4" t="s">
        <v>6</v>
      </c>
      <c r="E5" s="13">
        <v>600</v>
      </c>
      <c r="F5" s="4"/>
      <c r="G5" s="4"/>
      <c r="H5" s="4"/>
      <c r="I5" s="4"/>
      <c r="J5" s="4"/>
      <c r="K5" s="4"/>
      <c r="L5" s="4"/>
      <c r="M5" s="13">
        <f t="shared" si="0"/>
        <v>0</v>
      </c>
      <c r="N5" s="4"/>
    </row>
    <row r="6" spans="1:14" ht="114" x14ac:dyDescent="0.2">
      <c r="A6" s="18">
        <v>4</v>
      </c>
      <c r="B6" s="20" t="s">
        <v>55</v>
      </c>
      <c r="C6" s="7">
        <v>60</v>
      </c>
      <c r="D6" s="4" t="s">
        <v>6</v>
      </c>
      <c r="E6" s="13">
        <v>730</v>
      </c>
      <c r="F6" s="4"/>
      <c r="G6" s="4"/>
      <c r="H6" s="4"/>
      <c r="I6" s="4"/>
      <c r="J6" s="4"/>
      <c r="K6" s="4"/>
      <c r="L6" s="4"/>
      <c r="M6" s="13">
        <f t="shared" si="0"/>
        <v>0</v>
      </c>
      <c r="N6" s="4"/>
    </row>
    <row r="7" spans="1:14" ht="300" x14ac:dyDescent="0.2">
      <c r="A7" s="18">
        <v>5</v>
      </c>
      <c r="B7" s="20" t="s">
        <v>71</v>
      </c>
      <c r="C7" s="7">
        <v>200</v>
      </c>
      <c r="D7" s="4" t="s">
        <v>6</v>
      </c>
      <c r="E7" s="13">
        <v>1200</v>
      </c>
      <c r="F7" s="4"/>
      <c r="G7" s="4"/>
      <c r="H7" s="4"/>
      <c r="I7" s="4"/>
      <c r="J7" s="4"/>
      <c r="K7" s="4"/>
      <c r="L7" s="4"/>
      <c r="M7" s="13">
        <f t="shared" si="0"/>
        <v>0</v>
      </c>
      <c r="N7" s="4"/>
    </row>
    <row r="8" spans="1:14" ht="300.75" customHeight="1" x14ac:dyDescent="0.2">
      <c r="A8" s="18">
        <v>6</v>
      </c>
      <c r="B8" s="20" t="s">
        <v>56</v>
      </c>
      <c r="C8" s="7">
        <v>210</v>
      </c>
      <c r="D8" s="4" t="s">
        <v>6</v>
      </c>
      <c r="E8" s="13">
        <v>1400</v>
      </c>
      <c r="F8" s="4"/>
      <c r="G8" s="15"/>
      <c r="H8" s="4"/>
      <c r="I8" s="4"/>
      <c r="J8" s="4"/>
      <c r="K8" s="4"/>
      <c r="L8" s="4"/>
      <c r="M8" s="13">
        <f t="shared" si="0"/>
        <v>0</v>
      </c>
      <c r="N8" s="4"/>
    </row>
    <row r="9" spans="1:14" ht="270.75" x14ac:dyDescent="0.2">
      <c r="A9" s="18">
        <v>7</v>
      </c>
      <c r="B9" s="33" t="s">
        <v>57</v>
      </c>
      <c r="C9" s="7">
        <v>50</v>
      </c>
      <c r="D9" s="4" t="s">
        <v>6</v>
      </c>
      <c r="E9" s="13">
        <v>1000</v>
      </c>
      <c r="F9" s="4"/>
      <c r="G9" s="15"/>
      <c r="H9" s="4"/>
      <c r="I9" s="4"/>
      <c r="J9" s="4"/>
      <c r="K9" s="4"/>
      <c r="L9" s="4"/>
      <c r="M9" s="13">
        <f t="shared" si="0"/>
        <v>0</v>
      </c>
      <c r="N9" s="4"/>
    </row>
    <row r="10" spans="1:14" ht="270.75" x14ac:dyDescent="0.2">
      <c r="A10" s="18">
        <v>8</v>
      </c>
      <c r="B10" s="20" t="s">
        <v>58</v>
      </c>
      <c r="C10" s="7">
        <v>20</v>
      </c>
      <c r="D10" s="4" t="s">
        <v>6</v>
      </c>
      <c r="E10" s="13">
        <v>1200</v>
      </c>
      <c r="F10" s="4"/>
      <c r="G10" s="4"/>
      <c r="H10" s="4"/>
      <c r="I10" s="4"/>
      <c r="J10" s="4"/>
      <c r="K10" s="4"/>
      <c r="L10" s="4"/>
      <c r="M10" s="13">
        <f t="shared" si="0"/>
        <v>0</v>
      </c>
      <c r="N10" s="4"/>
    </row>
    <row r="11" spans="1:14" ht="328.5" x14ac:dyDescent="0.2">
      <c r="A11" s="18">
        <v>9</v>
      </c>
      <c r="B11" s="20" t="s">
        <v>59</v>
      </c>
      <c r="C11" s="7">
        <v>60</v>
      </c>
      <c r="D11" s="4" t="s">
        <v>6</v>
      </c>
      <c r="E11" s="13">
        <v>1300</v>
      </c>
      <c r="F11" s="4"/>
      <c r="G11" s="4"/>
      <c r="H11" s="4"/>
      <c r="I11" s="4"/>
      <c r="J11" s="4"/>
      <c r="K11" s="4"/>
      <c r="L11" s="4"/>
      <c r="M11" s="13">
        <f t="shared" si="0"/>
        <v>0</v>
      </c>
      <c r="N11" s="4"/>
    </row>
    <row r="12" spans="1:14" ht="327.75" x14ac:dyDescent="0.2">
      <c r="A12" s="18">
        <v>10</v>
      </c>
      <c r="B12" s="20" t="s">
        <v>47</v>
      </c>
      <c r="C12" s="7">
        <v>10</v>
      </c>
      <c r="D12" s="4" t="s">
        <v>6</v>
      </c>
      <c r="E12" s="13">
        <v>1500</v>
      </c>
      <c r="F12" s="4"/>
      <c r="G12" s="4"/>
      <c r="H12" s="4"/>
      <c r="I12" s="4"/>
      <c r="J12" s="4"/>
      <c r="K12" s="4"/>
      <c r="L12" s="4"/>
      <c r="M12" s="13">
        <f t="shared" si="0"/>
        <v>0</v>
      </c>
      <c r="N12" s="4"/>
    </row>
    <row r="13" spans="1:14" ht="371.25" x14ac:dyDescent="0.2">
      <c r="A13" s="19">
        <v>11</v>
      </c>
      <c r="B13" s="20" t="s">
        <v>70</v>
      </c>
      <c r="C13" s="7">
        <v>90</v>
      </c>
      <c r="D13" s="4" t="s">
        <v>6</v>
      </c>
      <c r="E13" s="13">
        <v>1250</v>
      </c>
      <c r="F13" s="4"/>
      <c r="G13" s="4"/>
      <c r="H13" s="4"/>
      <c r="I13" s="4"/>
      <c r="J13" s="4"/>
      <c r="K13" s="4"/>
      <c r="L13" s="4"/>
      <c r="M13" s="13">
        <f t="shared" si="0"/>
        <v>0</v>
      </c>
      <c r="N13" s="4"/>
    </row>
    <row r="14" spans="1:14" ht="28.5" customHeight="1" x14ac:dyDescent="0.2">
      <c r="A14" s="19" t="s">
        <v>48</v>
      </c>
      <c r="B14" s="20" t="s">
        <v>12</v>
      </c>
      <c r="C14" s="14">
        <v>400</v>
      </c>
      <c r="D14" s="4" t="s">
        <v>50</v>
      </c>
      <c r="E14" s="13">
        <v>50</v>
      </c>
      <c r="F14" s="4"/>
      <c r="G14" s="4"/>
      <c r="H14" s="4"/>
      <c r="I14" s="4"/>
      <c r="J14" s="4"/>
      <c r="K14" s="4"/>
      <c r="L14" s="4"/>
      <c r="M14" s="13">
        <f t="shared" si="0"/>
        <v>0</v>
      </c>
      <c r="N14" s="4"/>
    </row>
    <row r="15" spans="1:14" ht="28.5" customHeight="1" x14ac:dyDescent="0.2">
      <c r="A15" s="19" t="s">
        <v>49</v>
      </c>
      <c r="B15" s="20" t="s">
        <v>51</v>
      </c>
      <c r="C15" s="14">
        <v>100</v>
      </c>
      <c r="D15" s="4"/>
      <c r="E15" s="13">
        <v>70</v>
      </c>
      <c r="F15" s="4"/>
      <c r="G15" s="4"/>
      <c r="H15" s="4"/>
      <c r="I15" s="4"/>
      <c r="J15" s="4"/>
      <c r="K15" s="4"/>
      <c r="L15" s="4"/>
      <c r="M15" s="13">
        <f t="shared" si="0"/>
        <v>0</v>
      </c>
      <c r="N15" s="4"/>
    </row>
    <row r="16" spans="1:14" ht="73.5" x14ac:dyDescent="0.2">
      <c r="A16" s="18">
        <v>12</v>
      </c>
      <c r="B16" s="33" t="s">
        <v>17</v>
      </c>
      <c r="C16" s="7">
        <v>10</v>
      </c>
      <c r="D16" s="4"/>
      <c r="E16" s="13">
        <v>2500</v>
      </c>
      <c r="F16" s="4"/>
      <c r="G16" s="4"/>
      <c r="H16" s="4"/>
      <c r="I16" s="4"/>
      <c r="J16" s="4"/>
      <c r="K16" s="4"/>
      <c r="L16" s="4"/>
      <c r="M16" s="13">
        <f t="shared" si="0"/>
        <v>0</v>
      </c>
      <c r="N16" s="4"/>
    </row>
    <row r="17" spans="1:14" ht="171.75" x14ac:dyDescent="0.2">
      <c r="A17" s="18">
        <v>13</v>
      </c>
      <c r="B17" s="53" t="s">
        <v>69</v>
      </c>
      <c r="C17" s="54">
        <v>20</v>
      </c>
      <c r="D17" s="42" t="s">
        <v>6</v>
      </c>
      <c r="E17" s="208">
        <v>1100</v>
      </c>
      <c r="F17" s="42"/>
      <c r="G17" s="55"/>
      <c r="H17" s="42"/>
      <c r="I17" s="42"/>
      <c r="J17" s="42"/>
      <c r="K17" s="42"/>
      <c r="L17" s="42"/>
      <c r="M17" s="13">
        <f t="shared" si="0"/>
        <v>0</v>
      </c>
      <c r="N17" s="42"/>
    </row>
    <row r="18" spans="1:14" ht="129" x14ac:dyDescent="0.2">
      <c r="A18" s="18">
        <v>14</v>
      </c>
      <c r="B18" s="20" t="s">
        <v>68</v>
      </c>
      <c r="C18" s="7">
        <v>15</v>
      </c>
      <c r="D18" s="4" t="s">
        <v>6</v>
      </c>
      <c r="E18" s="13">
        <v>1200</v>
      </c>
      <c r="F18" s="4"/>
      <c r="G18" s="16"/>
      <c r="H18" s="4"/>
      <c r="I18" s="4"/>
      <c r="J18" s="4"/>
      <c r="K18" s="4"/>
      <c r="L18" s="4"/>
      <c r="M18" s="13">
        <f t="shared" si="0"/>
        <v>0</v>
      </c>
      <c r="N18" s="4"/>
    </row>
    <row r="19" spans="1:14" ht="114" x14ac:dyDescent="0.2">
      <c r="A19" s="18">
        <v>15</v>
      </c>
      <c r="B19" s="20" t="s">
        <v>52</v>
      </c>
      <c r="C19" s="7">
        <v>40</v>
      </c>
      <c r="D19" s="4" t="s">
        <v>6</v>
      </c>
      <c r="E19" s="13">
        <v>1100</v>
      </c>
      <c r="F19" s="4"/>
      <c r="G19" s="16"/>
      <c r="H19" s="4"/>
      <c r="I19" s="4"/>
      <c r="J19" s="4"/>
      <c r="K19" s="4"/>
      <c r="L19" s="4"/>
      <c r="M19" s="13">
        <f t="shared" si="0"/>
        <v>0</v>
      </c>
      <c r="N19" s="4"/>
    </row>
    <row r="20" spans="1:14" ht="114" x14ac:dyDescent="0.2">
      <c r="A20" s="18">
        <v>16</v>
      </c>
      <c r="B20" s="20" t="s">
        <v>13</v>
      </c>
      <c r="C20" s="7">
        <v>120</v>
      </c>
      <c r="D20" s="4" t="s">
        <v>6</v>
      </c>
      <c r="E20" s="13">
        <v>650</v>
      </c>
      <c r="F20" s="4"/>
      <c r="G20" s="4"/>
      <c r="H20" s="4"/>
      <c r="I20" s="4"/>
      <c r="J20" s="4"/>
      <c r="K20" s="4"/>
      <c r="L20" s="4"/>
      <c r="M20" s="13">
        <f t="shared" si="0"/>
        <v>0</v>
      </c>
      <c r="N20" s="4"/>
    </row>
    <row r="21" spans="1:14" ht="114" x14ac:dyDescent="0.2">
      <c r="A21" s="18">
        <v>17</v>
      </c>
      <c r="B21" s="20" t="s">
        <v>18</v>
      </c>
      <c r="C21" s="7">
        <v>30</v>
      </c>
      <c r="D21" s="4" t="s">
        <v>6</v>
      </c>
      <c r="E21" s="13">
        <v>750</v>
      </c>
      <c r="F21" s="4"/>
      <c r="G21" s="4"/>
      <c r="H21" s="4"/>
      <c r="I21" s="4"/>
      <c r="J21" s="4"/>
      <c r="K21" s="4"/>
      <c r="L21" s="4"/>
      <c r="M21" s="13">
        <f t="shared" si="0"/>
        <v>0</v>
      </c>
      <c r="N21" s="4"/>
    </row>
    <row r="22" spans="1:14" ht="142.5" x14ac:dyDescent="0.2">
      <c r="A22" s="18">
        <v>18</v>
      </c>
      <c r="B22" s="52" t="s">
        <v>53</v>
      </c>
      <c r="C22" s="9">
        <v>50</v>
      </c>
      <c r="D22" s="4" t="s">
        <v>6</v>
      </c>
      <c r="E22" s="209">
        <v>1100</v>
      </c>
      <c r="F22" s="4"/>
      <c r="G22" s="16"/>
      <c r="H22" s="4"/>
      <c r="I22" s="4"/>
      <c r="J22" s="4"/>
      <c r="K22" s="4"/>
      <c r="L22" s="4"/>
      <c r="M22" s="13">
        <f t="shared" si="0"/>
        <v>0</v>
      </c>
      <c r="N22" s="4"/>
    </row>
    <row r="23" spans="1:14" ht="85.5" x14ac:dyDescent="0.2">
      <c r="A23" s="18">
        <v>19</v>
      </c>
      <c r="B23" s="21" t="s">
        <v>60</v>
      </c>
      <c r="C23" s="9">
        <v>10</v>
      </c>
      <c r="D23" s="4" t="s">
        <v>6</v>
      </c>
      <c r="E23" s="209">
        <v>2200</v>
      </c>
      <c r="F23" s="4"/>
      <c r="G23" s="16"/>
      <c r="H23" s="4"/>
      <c r="I23" s="4"/>
      <c r="J23" s="4"/>
      <c r="K23" s="4"/>
      <c r="L23" s="4"/>
      <c r="M23" s="13">
        <f t="shared" si="0"/>
        <v>0</v>
      </c>
      <c r="N23" s="4"/>
    </row>
    <row r="24" spans="1:14" ht="85.5" x14ac:dyDescent="0.2">
      <c r="A24" s="18">
        <v>20</v>
      </c>
      <c r="B24" s="21" t="s">
        <v>60</v>
      </c>
      <c r="C24" s="9">
        <v>10</v>
      </c>
      <c r="D24" s="4" t="s">
        <v>6</v>
      </c>
      <c r="E24" s="209">
        <v>2500</v>
      </c>
      <c r="F24" s="4"/>
      <c r="G24" s="16"/>
      <c r="H24" s="4"/>
      <c r="I24" s="4"/>
      <c r="J24" s="4"/>
      <c r="K24" s="4"/>
      <c r="L24" s="4"/>
      <c r="M24" s="13">
        <f t="shared" si="0"/>
        <v>0</v>
      </c>
      <c r="N24" s="4"/>
    </row>
    <row r="25" spans="1:14" ht="85.5" x14ac:dyDescent="0.2">
      <c r="A25" s="18">
        <v>21</v>
      </c>
      <c r="B25" s="21" t="s">
        <v>62</v>
      </c>
      <c r="C25" s="9">
        <v>10</v>
      </c>
      <c r="D25" s="4" t="s">
        <v>6</v>
      </c>
      <c r="E25" s="209">
        <v>2800</v>
      </c>
      <c r="F25" s="4"/>
      <c r="G25" s="16"/>
      <c r="H25" s="4"/>
      <c r="I25" s="4"/>
      <c r="J25" s="4"/>
      <c r="K25" s="4"/>
      <c r="L25" s="4"/>
      <c r="M25" s="13">
        <f t="shared" si="0"/>
        <v>0</v>
      </c>
      <c r="N25" s="4"/>
    </row>
    <row r="26" spans="1:14" ht="85.5" x14ac:dyDescent="0.2">
      <c r="A26" s="18">
        <v>22</v>
      </c>
      <c r="B26" s="21" t="s">
        <v>62</v>
      </c>
      <c r="C26" s="9">
        <v>10</v>
      </c>
      <c r="D26" s="4" t="s">
        <v>6</v>
      </c>
      <c r="E26" s="209">
        <v>3100</v>
      </c>
      <c r="F26" s="4"/>
      <c r="G26" s="16"/>
      <c r="H26" s="4"/>
      <c r="I26" s="4"/>
      <c r="J26" s="4"/>
      <c r="K26" s="4"/>
      <c r="L26" s="4"/>
      <c r="M26" s="13">
        <f t="shared" si="0"/>
        <v>0</v>
      </c>
      <c r="N26" s="4"/>
    </row>
    <row r="27" spans="1:14" ht="114" x14ac:dyDescent="0.2">
      <c r="A27" s="18">
        <v>23</v>
      </c>
      <c r="B27" s="56" t="s">
        <v>61</v>
      </c>
      <c r="C27" s="9">
        <v>10</v>
      </c>
      <c r="D27" s="4" t="s">
        <v>6</v>
      </c>
      <c r="E27" s="209">
        <v>2500</v>
      </c>
      <c r="F27" s="4"/>
      <c r="G27" s="16"/>
      <c r="H27" s="4"/>
      <c r="I27" s="4"/>
      <c r="J27" s="4"/>
      <c r="K27" s="4"/>
      <c r="L27" s="4"/>
      <c r="M27" s="13">
        <f t="shared" si="0"/>
        <v>0</v>
      </c>
      <c r="N27" s="4"/>
    </row>
    <row r="28" spans="1:14" ht="129" x14ac:dyDescent="0.2">
      <c r="A28" s="18">
        <v>24</v>
      </c>
      <c r="B28" s="21" t="s">
        <v>67</v>
      </c>
      <c r="C28" s="9">
        <v>5</v>
      </c>
      <c r="D28" s="4" t="s">
        <v>6</v>
      </c>
      <c r="E28" s="209">
        <v>3200</v>
      </c>
      <c r="F28" s="4"/>
      <c r="G28" s="16"/>
      <c r="H28" s="4"/>
      <c r="I28" s="4"/>
      <c r="J28" s="4"/>
      <c r="K28" s="4"/>
      <c r="L28" s="4"/>
      <c r="M28" s="13">
        <f t="shared" si="0"/>
        <v>0</v>
      </c>
      <c r="N28" s="4"/>
    </row>
    <row r="29" spans="1:14" ht="128.25" x14ac:dyDescent="0.2">
      <c r="A29" s="18">
        <v>25</v>
      </c>
      <c r="B29" s="21" t="s">
        <v>63</v>
      </c>
      <c r="C29" s="9">
        <v>5</v>
      </c>
      <c r="D29" s="4" t="s">
        <v>6</v>
      </c>
      <c r="E29" s="209">
        <v>3600</v>
      </c>
      <c r="F29" s="4"/>
      <c r="G29" s="16"/>
      <c r="H29" s="4"/>
      <c r="I29" s="4"/>
      <c r="J29" s="4"/>
      <c r="K29" s="4"/>
      <c r="L29" s="4"/>
      <c r="M29" s="13">
        <f t="shared" si="0"/>
        <v>0</v>
      </c>
      <c r="N29" s="4"/>
    </row>
    <row r="30" spans="1:14" ht="114" x14ac:dyDescent="0.2">
      <c r="A30" s="18">
        <v>26</v>
      </c>
      <c r="B30" s="21" t="s">
        <v>64</v>
      </c>
      <c r="C30" s="9">
        <v>10</v>
      </c>
      <c r="D30" s="4" t="s">
        <v>6</v>
      </c>
      <c r="E30" s="209">
        <v>3500</v>
      </c>
      <c r="F30" s="4"/>
      <c r="G30" s="16"/>
      <c r="H30" s="4"/>
      <c r="I30" s="4"/>
      <c r="J30" s="4"/>
      <c r="K30" s="4"/>
      <c r="L30" s="4"/>
      <c r="M30" s="13">
        <f t="shared" si="0"/>
        <v>0</v>
      </c>
      <c r="N30" s="4"/>
    </row>
    <row r="31" spans="1:14" ht="23.25" x14ac:dyDescent="0.2">
      <c r="A31" s="22"/>
      <c r="B31" s="23"/>
      <c r="C31" s="24"/>
      <c r="D31" s="27"/>
      <c r="E31" s="27"/>
      <c r="F31" s="27"/>
      <c r="G31" s="28"/>
      <c r="H31" s="27"/>
      <c r="I31" s="27"/>
      <c r="J31" s="27"/>
      <c r="K31" s="40" t="s">
        <v>16</v>
      </c>
      <c r="L31" s="40"/>
      <c r="M31" s="41">
        <f>SUM(M3:M30)</f>
        <v>0</v>
      </c>
      <c r="N31" s="27"/>
    </row>
    <row r="32" spans="1:14" ht="14.25" x14ac:dyDescent="0.2">
      <c r="B32" s="57" t="s">
        <v>72</v>
      </c>
      <c r="C32" s="58"/>
      <c r="D32" s="61"/>
      <c r="E32" s="61"/>
      <c r="F32" s="61"/>
      <c r="G32" s="62"/>
      <c r="H32" s="62"/>
      <c r="I32" s="62"/>
      <c r="J32" s="62"/>
      <c r="K32" s="62"/>
      <c r="L32" s="62"/>
      <c r="M32" s="63"/>
      <c r="N32" s="64"/>
    </row>
  </sheetData>
  <mergeCells count="1">
    <mergeCell ref="A1:N1"/>
  </mergeCells>
  <phoneticPr fontId="5" type="noConversion"/>
  <printOptions horizontalCentered="1"/>
  <pageMargins left="0.23622047244094491" right="0.23622047244094491" top="0.55118110236220474" bottom="0.15748031496062992" header="0.31496062992125984" footer="0.31496062992125984"/>
  <pageSetup paperSize="8" scale="76" fitToHeight="0" orientation="landscape" r:id="rId1"/>
  <headerFooter alignWithMargins="0">
    <oddHeader>&amp;R&amp;F</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6"/>
  <sheetViews>
    <sheetView topLeftCell="B4" workbookViewId="0">
      <selection activeCell="K23" sqref="K23"/>
    </sheetView>
  </sheetViews>
  <sheetFormatPr defaultRowHeight="12.75" x14ac:dyDescent="0.2"/>
  <cols>
    <col min="1" max="1" width="7.42578125" customWidth="1"/>
    <col min="2" max="2" width="79.7109375" customWidth="1"/>
    <col min="3" max="3" width="11.5703125" bestFit="1" customWidth="1"/>
    <col min="4" max="5" width="12.85546875" customWidth="1"/>
    <col min="6" max="6" width="21.140625" customWidth="1"/>
    <col min="7" max="9" width="20.85546875" customWidth="1"/>
    <col min="10" max="10" width="17.42578125" customWidth="1"/>
    <col min="11" max="11" width="18.140625" customWidth="1"/>
  </cols>
  <sheetData>
    <row r="1" spans="1:11" ht="18" x14ac:dyDescent="0.2">
      <c r="A1" s="225" t="s">
        <v>45</v>
      </c>
      <c r="B1" s="226"/>
      <c r="C1" s="226"/>
      <c r="D1" s="226"/>
      <c r="E1" s="226"/>
      <c r="F1" s="226"/>
      <c r="G1" s="226"/>
      <c r="H1" s="226"/>
      <c r="I1" s="226"/>
      <c r="J1" s="226"/>
      <c r="K1" s="227"/>
    </row>
    <row r="2" spans="1:11" ht="75" x14ac:dyDescent="0.2">
      <c r="A2" s="1" t="s">
        <v>22</v>
      </c>
      <c r="B2" s="35" t="s">
        <v>3</v>
      </c>
      <c r="C2" s="12" t="s">
        <v>19</v>
      </c>
      <c r="D2" s="2" t="s">
        <v>211</v>
      </c>
      <c r="E2" s="2" t="s">
        <v>217</v>
      </c>
      <c r="F2" s="204" t="s">
        <v>209</v>
      </c>
      <c r="G2" s="205" t="s">
        <v>20</v>
      </c>
      <c r="H2" s="205" t="s">
        <v>206</v>
      </c>
      <c r="I2" s="205" t="s">
        <v>208</v>
      </c>
      <c r="J2" s="205" t="s">
        <v>212</v>
      </c>
      <c r="K2" s="205" t="s">
        <v>21</v>
      </c>
    </row>
    <row r="3" spans="1:11" ht="116.25" x14ac:dyDescent="0.2">
      <c r="A3" s="1"/>
      <c r="B3" s="36" t="s">
        <v>24</v>
      </c>
      <c r="C3" s="12"/>
      <c r="D3" s="2"/>
      <c r="E3" s="2"/>
      <c r="F3" s="2"/>
      <c r="G3" s="1"/>
      <c r="H3" s="1"/>
      <c r="I3" s="1"/>
      <c r="J3" s="1"/>
      <c r="K3" s="1"/>
    </row>
    <row r="4" spans="1:11" ht="28.5" x14ac:dyDescent="0.2">
      <c r="A4" s="18">
        <v>1</v>
      </c>
      <c r="B4" s="36" t="s">
        <v>25</v>
      </c>
      <c r="C4" s="18">
        <v>20</v>
      </c>
      <c r="D4" s="3" t="s">
        <v>23</v>
      </c>
      <c r="E4" s="37">
        <v>125</v>
      </c>
      <c r="F4" s="37"/>
      <c r="G4" s="7"/>
      <c r="H4" s="7"/>
      <c r="I4" s="7"/>
      <c r="J4" s="3"/>
      <c r="K4" s="37">
        <f>C4*J4</f>
        <v>0</v>
      </c>
    </row>
    <row r="5" spans="1:11" ht="28.5" x14ac:dyDescent="0.2">
      <c r="A5" s="18">
        <v>2</v>
      </c>
      <c r="B5" s="36" t="s">
        <v>29</v>
      </c>
      <c r="C5" s="18">
        <v>30</v>
      </c>
      <c r="D5" s="3" t="s">
        <v>23</v>
      </c>
      <c r="E5" s="37">
        <v>340</v>
      </c>
      <c r="F5" s="37"/>
      <c r="G5" s="7"/>
      <c r="H5" s="7"/>
      <c r="I5" s="7"/>
      <c r="J5" s="3"/>
      <c r="K5" s="37">
        <f t="shared" ref="K5:K22" si="0">C5*J5</f>
        <v>0</v>
      </c>
    </row>
    <row r="6" spans="1:11" ht="28.5" x14ac:dyDescent="0.2">
      <c r="A6" s="18">
        <v>3</v>
      </c>
      <c r="B6" s="36" t="s">
        <v>32</v>
      </c>
      <c r="C6" s="18">
        <v>10</v>
      </c>
      <c r="D6" s="3" t="s">
        <v>23</v>
      </c>
      <c r="E6" s="37">
        <v>425</v>
      </c>
      <c r="F6" s="37"/>
      <c r="G6" s="7"/>
      <c r="H6" s="7"/>
      <c r="I6" s="7"/>
      <c r="J6" s="3"/>
      <c r="K6" s="37">
        <f t="shared" si="0"/>
        <v>0</v>
      </c>
    </row>
    <row r="7" spans="1:11" ht="28.5" x14ac:dyDescent="0.2">
      <c r="A7" s="18">
        <v>4</v>
      </c>
      <c r="B7" s="36" t="s">
        <v>29</v>
      </c>
      <c r="C7" s="18">
        <v>15</v>
      </c>
      <c r="D7" s="3" t="s">
        <v>23</v>
      </c>
      <c r="E7" s="37">
        <v>365</v>
      </c>
      <c r="F7" s="37"/>
      <c r="G7" s="7"/>
      <c r="H7" s="7"/>
      <c r="I7" s="7"/>
      <c r="J7" s="3"/>
      <c r="K7" s="37">
        <f t="shared" si="0"/>
        <v>0</v>
      </c>
    </row>
    <row r="8" spans="1:11" ht="28.5" x14ac:dyDescent="0.2">
      <c r="A8" s="18">
        <v>5</v>
      </c>
      <c r="B8" s="36" t="s">
        <v>25</v>
      </c>
      <c r="C8" s="18">
        <v>10</v>
      </c>
      <c r="D8" s="3" t="s">
        <v>23</v>
      </c>
      <c r="E8" s="37">
        <v>225</v>
      </c>
      <c r="F8" s="37"/>
      <c r="G8" s="7"/>
      <c r="H8" s="7"/>
      <c r="I8" s="7"/>
      <c r="J8" s="3"/>
      <c r="K8" s="37">
        <f t="shared" si="0"/>
        <v>0</v>
      </c>
    </row>
    <row r="9" spans="1:11" ht="28.5" x14ac:dyDescent="0.2">
      <c r="A9" s="18">
        <v>6</v>
      </c>
      <c r="B9" s="36" t="s">
        <v>29</v>
      </c>
      <c r="C9" s="18">
        <v>10</v>
      </c>
      <c r="D9" s="3" t="s">
        <v>23</v>
      </c>
      <c r="E9" s="37">
        <v>235</v>
      </c>
      <c r="F9" s="37"/>
      <c r="G9" s="7"/>
      <c r="H9" s="7"/>
      <c r="I9" s="7"/>
      <c r="J9" s="3"/>
      <c r="K9" s="37">
        <f t="shared" si="0"/>
        <v>0</v>
      </c>
    </row>
    <row r="10" spans="1:11" ht="28.5" x14ac:dyDescent="0.2">
      <c r="A10" s="18">
        <v>7</v>
      </c>
      <c r="B10" s="36" t="s">
        <v>25</v>
      </c>
      <c r="C10" s="18">
        <v>10</v>
      </c>
      <c r="D10" s="3" t="s">
        <v>23</v>
      </c>
      <c r="E10" s="37">
        <v>276</v>
      </c>
      <c r="F10" s="37"/>
      <c r="G10" s="7"/>
      <c r="H10" s="7"/>
      <c r="I10" s="7"/>
      <c r="J10" s="3"/>
      <c r="K10" s="37">
        <f t="shared" si="0"/>
        <v>0</v>
      </c>
    </row>
    <row r="11" spans="1:11" ht="28.5" x14ac:dyDescent="0.2">
      <c r="A11" s="18">
        <v>8</v>
      </c>
      <c r="B11" s="36" t="s">
        <v>29</v>
      </c>
      <c r="C11" s="18">
        <v>10</v>
      </c>
      <c r="D11" s="3" t="s">
        <v>23</v>
      </c>
      <c r="E11" s="37">
        <v>285</v>
      </c>
      <c r="F11" s="37"/>
      <c r="G11" s="7"/>
      <c r="H11" s="7"/>
      <c r="I11" s="7"/>
      <c r="J11" s="3"/>
      <c r="K11" s="37">
        <f t="shared" si="0"/>
        <v>0</v>
      </c>
    </row>
    <row r="12" spans="1:11" ht="14.25" x14ac:dyDescent="0.2">
      <c r="A12" s="18"/>
      <c r="B12" s="36" t="s">
        <v>26</v>
      </c>
      <c r="C12" s="18">
        <v>100</v>
      </c>
      <c r="D12" s="3" t="s">
        <v>6</v>
      </c>
      <c r="E12" s="37">
        <v>20</v>
      </c>
      <c r="F12" s="37"/>
      <c r="G12" s="7"/>
      <c r="H12" s="7"/>
      <c r="I12" s="7"/>
      <c r="J12" s="3"/>
      <c r="K12" s="37">
        <f t="shared" si="0"/>
        <v>0</v>
      </c>
    </row>
    <row r="13" spans="1:11" ht="14.25" x14ac:dyDescent="0.2">
      <c r="A13" s="18"/>
      <c r="B13" s="36" t="s">
        <v>26</v>
      </c>
      <c r="C13" s="18">
        <v>120</v>
      </c>
      <c r="D13" s="3" t="s">
        <v>6</v>
      </c>
      <c r="E13" s="37">
        <v>22</v>
      </c>
      <c r="F13" s="37"/>
      <c r="G13" s="7"/>
      <c r="H13" s="7"/>
      <c r="I13" s="7"/>
      <c r="J13" s="3"/>
      <c r="K13" s="37">
        <f t="shared" si="0"/>
        <v>0</v>
      </c>
    </row>
    <row r="14" spans="1:11" ht="14.25" x14ac:dyDescent="0.2">
      <c r="A14" s="18"/>
      <c r="B14" s="36" t="s">
        <v>26</v>
      </c>
      <c r="C14" s="18">
        <v>60</v>
      </c>
      <c r="D14" s="3" t="s">
        <v>6</v>
      </c>
      <c r="E14" s="37">
        <v>25</v>
      </c>
      <c r="F14" s="37"/>
      <c r="G14" s="7"/>
      <c r="H14" s="7"/>
      <c r="I14" s="7"/>
      <c r="J14" s="3"/>
      <c r="K14" s="37">
        <f t="shared" si="0"/>
        <v>0</v>
      </c>
    </row>
    <row r="15" spans="1:11" ht="14.25" x14ac:dyDescent="0.2">
      <c r="A15" s="18"/>
      <c r="B15" s="36" t="s">
        <v>27</v>
      </c>
      <c r="C15" s="18">
        <v>700</v>
      </c>
      <c r="D15" s="3" t="s">
        <v>6</v>
      </c>
      <c r="E15" s="37">
        <v>36</v>
      </c>
      <c r="F15" s="37"/>
      <c r="G15" s="7"/>
      <c r="H15" s="7"/>
      <c r="I15" s="7"/>
      <c r="J15" s="3"/>
      <c r="K15" s="37">
        <f t="shared" si="0"/>
        <v>0</v>
      </c>
    </row>
    <row r="16" spans="1:11" ht="14.25" x14ac:dyDescent="0.2">
      <c r="A16" s="18"/>
      <c r="B16" s="36" t="s">
        <v>27</v>
      </c>
      <c r="C16" s="18">
        <v>300</v>
      </c>
      <c r="D16" s="3" t="s">
        <v>6</v>
      </c>
      <c r="E16" s="37">
        <v>40</v>
      </c>
      <c r="F16" s="37"/>
      <c r="G16" s="7"/>
      <c r="H16" s="7"/>
      <c r="I16" s="7"/>
      <c r="J16" s="3"/>
      <c r="K16" s="37">
        <f t="shared" si="0"/>
        <v>0</v>
      </c>
    </row>
    <row r="17" spans="1:11" ht="14.25" x14ac:dyDescent="0.2">
      <c r="A17" s="18"/>
      <c r="B17" s="36" t="s">
        <v>27</v>
      </c>
      <c r="C17" s="18">
        <v>80</v>
      </c>
      <c r="D17" s="3" t="s">
        <v>6</v>
      </c>
      <c r="E17" s="37">
        <v>28</v>
      </c>
      <c r="F17" s="37"/>
      <c r="G17" s="7"/>
      <c r="H17" s="7"/>
      <c r="I17" s="7"/>
      <c r="J17" s="3"/>
      <c r="K17" s="37">
        <f t="shared" si="0"/>
        <v>0</v>
      </c>
    </row>
    <row r="18" spans="1:11" ht="14.25" x14ac:dyDescent="0.2">
      <c r="A18" s="18"/>
      <c r="B18" s="36" t="s">
        <v>27</v>
      </c>
      <c r="C18" s="18">
        <v>80</v>
      </c>
      <c r="D18" s="3" t="s">
        <v>6</v>
      </c>
      <c r="E18" s="37">
        <v>30</v>
      </c>
      <c r="F18" s="37"/>
      <c r="G18" s="7"/>
      <c r="H18" s="7"/>
      <c r="I18" s="7"/>
      <c r="J18" s="3"/>
      <c r="K18" s="37">
        <f t="shared" si="0"/>
        <v>0</v>
      </c>
    </row>
    <row r="19" spans="1:11" ht="14.25" x14ac:dyDescent="0.2">
      <c r="A19" s="18"/>
      <c r="B19" s="36" t="s">
        <v>28</v>
      </c>
      <c r="C19" s="18">
        <v>200</v>
      </c>
      <c r="D19" s="3" t="s">
        <v>6</v>
      </c>
      <c r="E19" s="37">
        <v>6.5</v>
      </c>
      <c r="F19" s="37"/>
      <c r="G19" s="7"/>
      <c r="H19" s="7"/>
      <c r="I19" s="7"/>
      <c r="J19" s="3"/>
      <c r="K19" s="37">
        <f t="shared" si="0"/>
        <v>0</v>
      </c>
    </row>
    <row r="20" spans="1:11" ht="14.25" x14ac:dyDescent="0.2">
      <c r="A20" s="10"/>
      <c r="B20" s="36" t="s">
        <v>28</v>
      </c>
      <c r="C20" s="18">
        <v>360</v>
      </c>
      <c r="D20" s="3" t="s">
        <v>6</v>
      </c>
      <c r="E20" s="37">
        <v>7.8</v>
      </c>
      <c r="F20" s="37"/>
      <c r="G20" s="7"/>
      <c r="H20" s="7"/>
      <c r="I20" s="7"/>
      <c r="J20" s="3"/>
      <c r="K20" s="37">
        <f t="shared" si="0"/>
        <v>0</v>
      </c>
    </row>
    <row r="21" spans="1:11" ht="14.25" x14ac:dyDescent="0.2">
      <c r="A21" s="10"/>
      <c r="B21" s="36" t="s">
        <v>31</v>
      </c>
      <c r="C21" s="18">
        <v>280</v>
      </c>
      <c r="D21" s="3" t="s">
        <v>6</v>
      </c>
      <c r="E21" s="37">
        <v>3</v>
      </c>
      <c r="F21" s="37"/>
      <c r="G21" s="7"/>
      <c r="H21" s="7"/>
      <c r="I21" s="7"/>
      <c r="J21" s="3"/>
      <c r="K21" s="37">
        <f t="shared" si="0"/>
        <v>0</v>
      </c>
    </row>
    <row r="22" spans="1:11" ht="14.25" x14ac:dyDescent="0.2">
      <c r="A22" s="10"/>
      <c r="B22" s="36" t="s">
        <v>30</v>
      </c>
      <c r="C22" s="18">
        <v>1100</v>
      </c>
      <c r="D22" s="3" t="s">
        <v>6</v>
      </c>
      <c r="E22" s="37">
        <v>0.55000000000000004</v>
      </c>
      <c r="F22" s="37"/>
      <c r="G22" s="7"/>
      <c r="H22" s="7"/>
      <c r="I22" s="7"/>
      <c r="J22" s="3"/>
      <c r="K22" s="37">
        <f t="shared" si="0"/>
        <v>0</v>
      </c>
    </row>
    <row r="23" spans="1:11" s="5" customFormat="1" ht="15" x14ac:dyDescent="0.2">
      <c r="A23" s="22"/>
      <c r="B23" s="23"/>
      <c r="C23" s="24"/>
      <c r="D23" s="25"/>
      <c r="E23" s="25"/>
      <c r="F23" s="25"/>
      <c r="G23" s="26"/>
      <c r="H23" s="26"/>
      <c r="I23" s="26"/>
      <c r="J23" s="40" t="s">
        <v>16</v>
      </c>
      <c r="K23" s="41">
        <v>0</v>
      </c>
    </row>
    <row r="26" spans="1:11" s="5" customFormat="1" ht="14.25" x14ac:dyDescent="0.2">
      <c r="A26" s="57" t="s">
        <v>72</v>
      </c>
      <c r="C26" s="58"/>
      <c r="D26" s="59"/>
      <c r="E26" s="59"/>
      <c r="F26" s="59"/>
      <c r="G26" s="60"/>
      <c r="H26" s="60"/>
      <c r="I26" s="60"/>
      <c r="J26" s="61"/>
      <c r="K26" s="62"/>
    </row>
  </sheetData>
  <mergeCells count="1">
    <mergeCell ref="A1:K1"/>
  </mergeCells>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13"/>
  <sheetViews>
    <sheetView topLeftCell="A6" workbookViewId="0">
      <selection activeCell="E3" sqref="E3:E8"/>
    </sheetView>
  </sheetViews>
  <sheetFormatPr defaultColWidth="9.140625" defaultRowHeight="39.950000000000003" customHeight="1" x14ac:dyDescent="0.2"/>
  <cols>
    <col min="1" max="1" width="13.5703125" style="5" customWidth="1"/>
    <col min="2" max="2" width="50.7109375" style="5" customWidth="1"/>
    <col min="3" max="5" width="15.7109375" style="5" customWidth="1"/>
    <col min="6" max="6" width="20.140625" style="5" customWidth="1"/>
    <col min="7" max="7" width="21.85546875" style="5" customWidth="1"/>
    <col min="8" max="8" width="19.28515625" style="5" customWidth="1"/>
    <col min="9" max="9" width="23.5703125" style="5" customWidth="1"/>
    <col min="10" max="10" width="18.28515625" style="5" customWidth="1"/>
    <col min="11" max="11" width="12.7109375" style="5" customWidth="1"/>
    <col min="12" max="16384" width="9.140625" style="5"/>
  </cols>
  <sheetData>
    <row r="1" spans="1:14" ht="18" x14ac:dyDescent="0.2">
      <c r="A1" s="225" t="s">
        <v>44</v>
      </c>
      <c r="B1" s="226"/>
      <c r="C1" s="226"/>
      <c r="D1" s="226"/>
      <c r="E1" s="226"/>
      <c r="F1" s="226"/>
      <c r="G1" s="228"/>
      <c r="H1" s="228"/>
      <c r="I1" s="228"/>
      <c r="J1" s="228"/>
      <c r="K1" s="228"/>
      <c r="L1" s="228"/>
    </row>
    <row r="2" spans="1:14" s="6" customFormat="1" ht="89.25" customHeight="1" x14ac:dyDescent="0.2">
      <c r="A2" s="1" t="s">
        <v>2</v>
      </c>
      <c r="B2" s="1" t="s">
        <v>3</v>
      </c>
      <c r="C2" s="1" t="s">
        <v>4</v>
      </c>
      <c r="D2" s="1" t="s">
        <v>215</v>
      </c>
      <c r="E2" s="1" t="s">
        <v>216</v>
      </c>
      <c r="F2" s="205" t="s">
        <v>205</v>
      </c>
      <c r="G2" s="205" t="s">
        <v>7</v>
      </c>
      <c r="H2" s="205" t="s">
        <v>8</v>
      </c>
      <c r="I2" s="205" t="s">
        <v>9</v>
      </c>
      <c r="J2" s="205" t="s">
        <v>204</v>
      </c>
      <c r="K2" s="205" t="s">
        <v>1</v>
      </c>
      <c r="L2" s="206" t="s">
        <v>10</v>
      </c>
    </row>
    <row r="3" spans="1:14" ht="99.75" x14ac:dyDescent="0.2">
      <c r="A3" s="42">
        <v>1</v>
      </c>
      <c r="B3" s="43" t="s">
        <v>39</v>
      </c>
      <c r="C3" s="44">
        <v>150</v>
      </c>
      <c r="D3" s="44" t="s">
        <v>6</v>
      </c>
      <c r="E3" s="210">
        <v>370</v>
      </c>
      <c r="F3" s="45"/>
      <c r="G3" s="46"/>
      <c r="H3" s="46"/>
      <c r="I3" s="46"/>
      <c r="J3" s="46"/>
      <c r="K3" s="47">
        <f t="shared" ref="K3:K8" si="0">J3*C3</f>
        <v>0</v>
      </c>
      <c r="L3" s="48"/>
    </row>
    <row r="4" spans="1:14" ht="57" x14ac:dyDescent="0.2">
      <c r="A4" s="42">
        <v>2</v>
      </c>
      <c r="B4" s="43" t="s">
        <v>37</v>
      </c>
      <c r="C4" s="44">
        <v>30</v>
      </c>
      <c r="D4" s="44" t="s">
        <v>6</v>
      </c>
      <c r="E4" s="210">
        <v>350</v>
      </c>
      <c r="F4" s="45"/>
      <c r="G4" s="46"/>
      <c r="H4" s="46"/>
      <c r="I4" s="46"/>
      <c r="J4" s="46"/>
      <c r="K4" s="47">
        <f t="shared" si="0"/>
        <v>0</v>
      </c>
      <c r="L4" s="48"/>
    </row>
    <row r="5" spans="1:14" s="8" customFormat="1" ht="57" x14ac:dyDescent="0.2">
      <c r="A5" s="42">
        <v>3</v>
      </c>
      <c r="B5" s="43" t="s">
        <v>38</v>
      </c>
      <c r="C5" s="44">
        <v>20</v>
      </c>
      <c r="D5" s="44" t="s">
        <v>6</v>
      </c>
      <c r="E5" s="210">
        <v>650</v>
      </c>
      <c r="F5" s="45"/>
      <c r="G5" s="46"/>
      <c r="H5" s="46"/>
      <c r="I5" s="46"/>
      <c r="J5" s="46"/>
      <c r="K5" s="47">
        <f t="shared" si="0"/>
        <v>0</v>
      </c>
      <c r="L5" s="48"/>
    </row>
    <row r="6" spans="1:14" s="8" customFormat="1" ht="156.75" x14ac:dyDescent="0.2">
      <c r="A6" s="42">
        <v>4</v>
      </c>
      <c r="B6" s="43" t="s">
        <v>36</v>
      </c>
      <c r="C6" s="44">
        <v>60</v>
      </c>
      <c r="D6" s="44" t="s">
        <v>6</v>
      </c>
      <c r="E6" s="210">
        <v>1600</v>
      </c>
      <c r="F6" s="45"/>
      <c r="G6" s="46"/>
      <c r="H6" s="46"/>
      <c r="I6" s="46"/>
      <c r="J6" s="46"/>
      <c r="K6" s="47">
        <f t="shared" si="0"/>
        <v>0</v>
      </c>
      <c r="L6" s="48"/>
    </row>
    <row r="7" spans="1:14" s="8" customFormat="1" ht="71.25" x14ac:dyDescent="0.2">
      <c r="A7" s="42">
        <v>5</v>
      </c>
      <c r="B7" s="43" t="s">
        <v>40</v>
      </c>
      <c r="C7" s="44">
        <v>20</v>
      </c>
      <c r="D7" s="44" t="s">
        <v>6</v>
      </c>
      <c r="E7" s="210">
        <v>170</v>
      </c>
      <c r="F7" s="45"/>
      <c r="G7" s="46"/>
      <c r="H7" s="46"/>
      <c r="I7" s="46"/>
      <c r="J7" s="46"/>
      <c r="K7" s="47">
        <f t="shared" si="0"/>
        <v>0</v>
      </c>
      <c r="L7" s="48"/>
    </row>
    <row r="8" spans="1:14" s="8" customFormat="1" ht="92.25" customHeight="1" x14ac:dyDescent="0.2">
      <c r="A8" s="49">
        <v>6</v>
      </c>
      <c r="B8" s="43" t="s">
        <v>11</v>
      </c>
      <c r="C8" s="44">
        <v>200</v>
      </c>
      <c r="D8" s="44" t="s">
        <v>6</v>
      </c>
      <c r="E8" s="210">
        <v>200</v>
      </c>
      <c r="F8" s="45"/>
      <c r="G8" s="50"/>
      <c r="H8" s="50"/>
      <c r="I8" s="51"/>
      <c r="J8" s="51"/>
      <c r="K8" s="47">
        <f t="shared" si="0"/>
        <v>0</v>
      </c>
      <c r="L8" s="50"/>
    </row>
    <row r="9" spans="1:14" ht="23.25" x14ac:dyDescent="0.2">
      <c r="A9" s="22"/>
      <c r="B9" s="23"/>
      <c r="C9" s="24"/>
      <c r="D9" s="24"/>
      <c r="E9" s="24"/>
      <c r="F9" s="26"/>
      <c r="G9" s="28"/>
      <c r="H9" s="27"/>
      <c r="I9" s="40" t="s">
        <v>16</v>
      </c>
      <c r="J9" s="40"/>
      <c r="K9" s="41">
        <f>SUM(K3:K8)</f>
        <v>0</v>
      </c>
      <c r="L9" s="40"/>
      <c r="M9" s="27"/>
      <c r="N9" s="29"/>
    </row>
    <row r="11" spans="1:14" ht="12.75" x14ac:dyDescent="0.2">
      <c r="A11" s="57" t="s">
        <v>72</v>
      </c>
    </row>
    <row r="13" spans="1:14" ht="39.950000000000003" customHeight="1" x14ac:dyDescent="0.2">
      <c r="B13" s="32"/>
    </row>
  </sheetData>
  <mergeCells count="1">
    <mergeCell ref="A1:L1"/>
  </mergeCells>
  <phoneticPr fontId="5" type="noConversion"/>
  <pageMargins left="0.25" right="0.25" top="0.75" bottom="0.75" header="0.3" footer="0.3"/>
  <pageSetup paperSize="9" scale="68" fitToHeight="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12"/>
  <sheetViews>
    <sheetView topLeftCell="C5" workbookViewId="0">
      <selection activeCell="E3" sqref="E3:E7"/>
    </sheetView>
  </sheetViews>
  <sheetFormatPr defaultRowHeight="12.75" x14ac:dyDescent="0.2"/>
  <cols>
    <col min="2" max="2" width="41.85546875" customWidth="1"/>
    <col min="3" max="11" width="21.5703125" customWidth="1"/>
    <col min="12" max="12" width="22.85546875" customWidth="1"/>
    <col min="13" max="13" width="19.7109375" customWidth="1"/>
  </cols>
  <sheetData>
    <row r="1" spans="1:17" ht="18" x14ac:dyDescent="0.2">
      <c r="A1" s="229" t="s">
        <v>43</v>
      </c>
      <c r="B1" s="230"/>
      <c r="C1" s="230"/>
      <c r="D1" s="230"/>
      <c r="E1" s="230"/>
      <c r="F1" s="230"/>
      <c r="G1" s="230"/>
      <c r="H1" s="230"/>
      <c r="I1" s="230"/>
      <c r="J1" s="230"/>
      <c r="K1" s="230"/>
      <c r="L1" s="230"/>
      <c r="M1" s="231"/>
      <c r="N1" s="5"/>
      <c r="O1" s="5"/>
      <c r="P1" s="5"/>
      <c r="Q1" s="5"/>
    </row>
    <row r="2" spans="1:17" ht="63.75" x14ac:dyDescent="0.25">
      <c r="A2" s="1" t="s">
        <v>2</v>
      </c>
      <c r="B2" s="35" t="s">
        <v>3</v>
      </c>
      <c r="C2" s="12" t="s">
        <v>19</v>
      </c>
      <c r="D2" s="12" t="s">
        <v>214</v>
      </c>
      <c r="E2" s="12" t="s">
        <v>216</v>
      </c>
      <c r="F2" s="207" t="s">
        <v>20</v>
      </c>
      <c r="G2" s="207" t="s">
        <v>209</v>
      </c>
      <c r="H2" s="207" t="s">
        <v>206</v>
      </c>
      <c r="I2" s="207" t="s">
        <v>207</v>
      </c>
      <c r="J2" s="207" t="s">
        <v>14</v>
      </c>
      <c r="K2" s="207" t="s">
        <v>213</v>
      </c>
      <c r="L2" s="204" t="s">
        <v>203</v>
      </c>
      <c r="M2" s="205" t="s">
        <v>21</v>
      </c>
      <c r="N2" s="34"/>
    </row>
    <row r="3" spans="1:17" ht="313.5" x14ac:dyDescent="0.25">
      <c r="A3" s="4" t="s">
        <v>33</v>
      </c>
      <c r="B3" s="36" t="s">
        <v>41</v>
      </c>
      <c r="C3" s="38">
        <v>20</v>
      </c>
      <c r="D3" s="38" t="s">
        <v>6</v>
      </c>
      <c r="E3" s="38"/>
      <c r="F3" s="38"/>
      <c r="G3" s="38"/>
      <c r="H3" s="38"/>
      <c r="I3" s="38"/>
      <c r="J3" s="38"/>
      <c r="K3" s="38"/>
      <c r="L3" s="39"/>
      <c r="M3" s="11">
        <f>C3*L3</f>
        <v>0</v>
      </c>
      <c r="N3" s="34"/>
    </row>
    <row r="4" spans="1:17" ht="85.5" x14ac:dyDescent="0.2">
      <c r="A4" s="4" t="s">
        <v>34</v>
      </c>
      <c r="B4" s="36" t="s">
        <v>42</v>
      </c>
      <c r="C4" s="38">
        <v>20</v>
      </c>
      <c r="D4" s="38" t="s">
        <v>6</v>
      </c>
      <c r="E4" s="38"/>
      <c r="F4" s="38"/>
      <c r="G4" s="38"/>
      <c r="H4" s="38"/>
      <c r="I4" s="38"/>
      <c r="J4" s="38"/>
      <c r="K4" s="38"/>
      <c r="L4" s="39"/>
      <c r="M4" s="11">
        <f t="shared" ref="M4:M7" si="0">C4*L4</f>
        <v>0</v>
      </c>
      <c r="N4" s="5"/>
      <c r="O4" s="5"/>
      <c r="P4" s="5"/>
      <c r="Q4" s="5"/>
    </row>
    <row r="5" spans="1:17" ht="228" x14ac:dyDescent="0.2">
      <c r="A5" s="4">
        <v>2</v>
      </c>
      <c r="B5" s="36" t="s">
        <v>35</v>
      </c>
      <c r="C5" s="38">
        <v>20</v>
      </c>
      <c r="D5" s="38" t="s">
        <v>6</v>
      </c>
      <c r="E5" s="38"/>
      <c r="F5" s="38"/>
      <c r="G5" s="38"/>
      <c r="H5" s="38"/>
      <c r="I5" s="38"/>
      <c r="J5" s="38"/>
      <c r="K5" s="38"/>
      <c r="L5" s="39"/>
      <c r="M5" s="11">
        <f t="shared" si="0"/>
        <v>0</v>
      </c>
      <c r="N5" s="5"/>
      <c r="O5" s="5"/>
      <c r="P5" s="5"/>
      <c r="Q5" s="5"/>
    </row>
    <row r="6" spans="1:17" ht="171" x14ac:dyDescent="0.2">
      <c r="A6" s="4">
        <v>3</v>
      </c>
      <c r="B6" s="36" t="s">
        <v>65</v>
      </c>
      <c r="C6" s="38">
        <v>10</v>
      </c>
      <c r="D6" s="38" t="s">
        <v>6</v>
      </c>
      <c r="E6" s="38"/>
      <c r="F6" s="38"/>
      <c r="G6" s="38"/>
      <c r="H6" s="38"/>
      <c r="I6" s="38"/>
      <c r="J6" s="38"/>
      <c r="K6" s="38"/>
      <c r="L6" s="39"/>
      <c r="M6" s="11">
        <f t="shared" si="0"/>
        <v>0</v>
      </c>
      <c r="N6" s="5"/>
      <c r="O6" s="5"/>
      <c r="P6" s="5"/>
      <c r="Q6" s="5"/>
    </row>
    <row r="7" spans="1:17" ht="42.75" x14ac:dyDescent="0.2">
      <c r="A7" s="4">
        <v>4</v>
      </c>
      <c r="B7" s="36" t="s">
        <v>66</v>
      </c>
      <c r="C7" s="38">
        <v>15</v>
      </c>
      <c r="D7" s="38" t="s">
        <v>6</v>
      </c>
      <c r="E7" s="38"/>
      <c r="F7" s="38"/>
      <c r="G7" s="38"/>
      <c r="H7" s="38"/>
      <c r="I7" s="38"/>
      <c r="J7" s="38"/>
      <c r="K7" s="38"/>
      <c r="L7" s="39"/>
      <c r="M7" s="11">
        <f t="shared" si="0"/>
        <v>0</v>
      </c>
      <c r="N7" s="5"/>
      <c r="O7" s="5"/>
      <c r="P7" s="5"/>
      <c r="Q7" s="5"/>
    </row>
    <row r="8" spans="1:17" ht="15" x14ac:dyDescent="0.2">
      <c r="A8" s="5"/>
      <c r="B8" s="5"/>
      <c r="C8" s="5"/>
      <c r="D8" s="5"/>
      <c r="E8" s="5"/>
      <c r="F8" s="5"/>
      <c r="G8" s="5"/>
      <c r="H8" s="5"/>
      <c r="I8" s="5"/>
      <c r="J8" s="5"/>
      <c r="K8" s="5"/>
      <c r="L8" s="6"/>
      <c r="M8" s="41">
        <f>SUM(M4:M7)</f>
        <v>0</v>
      </c>
      <c r="N8" s="5"/>
      <c r="O8" s="5"/>
      <c r="P8" s="5"/>
      <c r="Q8" s="5"/>
    </row>
    <row r="12" spans="1:17" x14ac:dyDescent="0.2">
      <c r="A12" s="57" t="s">
        <v>72</v>
      </c>
    </row>
  </sheetData>
  <mergeCells count="1">
    <mergeCell ref="A1:M1"/>
  </mergeCells>
  <phoneticPr fontId="0"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68"/>
  <sheetViews>
    <sheetView topLeftCell="A55" workbookViewId="0">
      <selection activeCell="F48" sqref="F48"/>
    </sheetView>
  </sheetViews>
  <sheetFormatPr defaultRowHeight="12.75" x14ac:dyDescent="0.2"/>
  <cols>
    <col min="2" max="2" width="105.28515625" customWidth="1"/>
    <col min="3" max="4" width="17.28515625" customWidth="1"/>
    <col min="5" max="5" width="18.140625" customWidth="1"/>
    <col min="6" max="6" width="30.28515625" customWidth="1"/>
  </cols>
  <sheetData>
    <row r="1" spans="1:6" ht="16.5" thickBot="1" x14ac:dyDescent="0.3">
      <c r="A1" s="232" t="s">
        <v>202</v>
      </c>
      <c r="B1" s="233"/>
      <c r="C1" s="233"/>
      <c r="D1" s="233"/>
      <c r="E1" s="233"/>
      <c r="F1" s="234"/>
    </row>
    <row r="2" spans="1:6" ht="26.25" thickBot="1" x14ac:dyDescent="0.25">
      <c r="A2" s="65" t="s">
        <v>74</v>
      </c>
      <c r="B2" s="66" t="s">
        <v>3</v>
      </c>
      <c r="C2" s="67" t="s">
        <v>19</v>
      </c>
      <c r="D2" s="67" t="s">
        <v>217</v>
      </c>
      <c r="E2" s="68" t="s">
        <v>218</v>
      </c>
      <c r="F2" s="69" t="s">
        <v>76</v>
      </c>
    </row>
    <row r="3" spans="1:6" ht="42" customHeight="1" thickBot="1" x14ac:dyDescent="0.25">
      <c r="A3" s="70">
        <v>1</v>
      </c>
      <c r="B3" s="71" t="s">
        <v>77</v>
      </c>
      <c r="C3" s="72">
        <v>1</v>
      </c>
      <c r="D3" s="211">
        <v>29000</v>
      </c>
      <c r="E3" s="73"/>
      <c r="F3" s="74">
        <f>C3*E3</f>
        <v>0</v>
      </c>
    </row>
    <row r="4" spans="1:6" ht="27" customHeight="1" x14ac:dyDescent="0.25">
      <c r="A4" s="75"/>
      <c r="B4" s="76" t="s">
        <v>78</v>
      </c>
      <c r="C4" s="77"/>
      <c r="D4" s="212"/>
      <c r="E4" s="78"/>
      <c r="F4" s="79"/>
    </row>
    <row r="5" spans="1:6" ht="31.15" customHeight="1" x14ac:dyDescent="0.25">
      <c r="A5" s="80"/>
      <c r="B5" s="81" t="s">
        <v>79</v>
      </c>
      <c r="C5" s="82"/>
      <c r="D5" s="213"/>
      <c r="F5" s="83"/>
    </row>
    <row r="6" spans="1:6" ht="15.6" customHeight="1" x14ac:dyDescent="0.25">
      <c r="A6" s="80"/>
      <c r="B6" s="81" t="s">
        <v>80</v>
      </c>
      <c r="C6" s="82"/>
      <c r="D6" s="213"/>
      <c r="F6" s="83"/>
    </row>
    <row r="7" spans="1:6" ht="13.9" customHeight="1" x14ac:dyDescent="0.25">
      <c r="A7" s="80"/>
      <c r="B7" s="81" t="s">
        <v>81</v>
      </c>
      <c r="C7" s="82"/>
      <c r="D7" s="213"/>
      <c r="F7" s="83"/>
    </row>
    <row r="8" spans="1:6" ht="16.149999999999999" customHeight="1" x14ac:dyDescent="0.25">
      <c r="A8" s="80"/>
      <c r="B8" s="81" t="s">
        <v>82</v>
      </c>
      <c r="C8" s="82"/>
      <c r="D8" s="213"/>
      <c r="F8" s="83"/>
    </row>
    <row r="9" spans="1:6" ht="18.600000000000001" customHeight="1" x14ac:dyDescent="0.25">
      <c r="A9" s="80"/>
      <c r="B9" s="81" t="s">
        <v>83</v>
      </c>
      <c r="C9" s="82"/>
      <c r="D9" s="213"/>
      <c r="F9" s="83"/>
    </row>
    <row r="10" spans="1:6" ht="22.9" customHeight="1" x14ac:dyDescent="0.25">
      <c r="A10" s="80"/>
      <c r="B10" s="81" t="s">
        <v>84</v>
      </c>
      <c r="C10" s="82"/>
      <c r="D10" s="213"/>
      <c r="F10" s="83"/>
    </row>
    <row r="11" spans="1:6" ht="13.15" customHeight="1" x14ac:dyDescent="0.25">
      <c r="A11" s="80"/>
      <c r="B11" s="81" t="s">
        <v>85</v>
      </c>
      <c r="C11" s="82"/>
      <c r="D11" s="213"/>
      <c r="F11" s="83"/>
    </row>
    <row r="12" spans="1:6" ht="15.75" x14ac:dyDescent="0.25">
      <c r="A12" s="80"/>
      <c r="B12" s="84" t="s">
        <v>86</v>
      </c>
      <c r="C12" s="82"/>
      <c r="D12" s="213"/>
      <c r="F12" s="83"/>
    </row>
    <row r="13" spans="1:6" ht="16.899999999999999" customHeight="1" x14ac:dyDescent="0.25">
      <c r="A13" s="80"/>
      <c r="B13" s="81" t="s">
        <v>87</v>
      </c>
      <c r="C13" s="82"/>
      <c r="D13" s="213"/>
      <c r="F13" s="83"/>
    </row>
    <row r="14" spans="1:6" ht="13.9" customHeight="1" x14ac:dyDescent="0.25">
      <c r="A14" s="80"/>
      <c r="B14" s="81" t="s">
        <v>88</v>
      </c>
      <c r="C14" s="82"/>
      <c r="D14" s="213"/>
      <c r="F14" s="83"/>
    </row>
    <row r="15" spans="1:6" ht="39" customHeight="1" x14ac:dyDescent="0.25">
      <c r="A15" s="80"/>
      <c r="B15" s="81" t="s">
        <v>89</v>
      </c>
      <c r="C15" s="82"/>
      <c r="D15" s="213"/>
      <c r="F15" s="83"/>
    </row>
    <row r="16" spans="1:6" ht="36" customHeight="1" x14ac:dyDescent="0.25">
      <c r="A16" s="80"/>
      <c r="B16" s="81" t="s">
        <v>90</v>
      </c>
      <c r="C16" s="82"/>
      <c r="D16" s="213"/>
      <c r="F16" s="83"/>
    </row>
    <row r="17" spans="1:6" ht="15" customHeight="1" x14ac:dyDescent="0.25">
      <c r="A17" s="80"/>
      <c r="B17" s="81" t="s">
        <v>91</v>
      </c>
      <c r="C17" s="82"/>
      <c r="D17" s="213"/>
      <c r="F17" s="83"/>
    </row>
    <row r="18" spans="1:6" ht="20.45" customHeight="1" x14ac:dyDescent="0.25">
      <c r="A18" s="80"/>
      <c r="B18" s="81" t="s">
        <v>92</v>
      </c>
      <c r="C18" s="82"/>
      <c r="D18" s="213"/>
      <c r="F18" s="83"/>
    </row>
    <row r="19" spans="1:6" ht="28.15" customHeight="1" x14ac:dyDescent="0.25">
      <c r="A19" s="80"/>
      <c r="B19" s="81" t="s">
        <v>93</v>
      </c>
      <c r="C19" s="82"/>
      <c r="D19" s="213"/>
      <c r="F19" s="83"/>
    </row>
    <row r="20" spans="1:6" ht="25.9" customHeight="1" x14ac:dyDescent="0.25">
      <c r="A20" s="80"/>
      <c r="B20" s="81" t="s">
        <v>94</v>
      </c>
      <c r="C20" s="82"/>
      <c r="D20" s="213"/>
      <c r="F20" s="83"/>
    </row>
    <row r="21" spans="1:6" ht="16.899999999999999" customHeight="1" x14ac:dyDescent="0.25">
      <c r="A21" s="80"/>
      <c r="B21" s="81" t="s">
        <v>95</v>
      </c>
      <c r="C21" s="82"/>
      <c r="D21" s="213"/>
      <c r="F21" s="83"/>
    </row>
    <row r="22" spans="1:6" ht="15" customHeight="1" x14ac:dyDescent="0.25">
      <c r="A22" s="80"/>
      <c r="B22" s="81" t="s">
        <v>96</v>
      </c>
      <c r="C22" s="82"/>
      <c r="D22" s="213"/>
      <c r="F22" s="83"/>
    </row>
    <row r="23" spans="1:6" ht="14.45" customHeight="1" x14ac:dyDescent="0.25">
      <c r="A23" s="80"/>
      <c r="B23" s="81" t="s">
        <v>97</v>
      </c>
      <c r="C23" s="82"/>
      <c r="D23" s="213"/>
      <c r="F23" s="83"/>
    </row>
    <row r="24" spans="1:6" ht="16.5" thickBot="1" x14ac:dyDescent="0.3">
      <c r="A24" s="85"/>
      <c r="B24" s="86"/>
      <c r="C24" s="87"/>
      <c r="D24" s="214"/>
      <c r="E24" s="88"/>
      <c r="F24" s="89"/>
    </row>
    <row r="25" spans="1:6" ht="33" customHeight="1" x14ac:dyDescent="0.2">
      <c r="A25" s="90" t="s">
        <v>33</v>
      </c>
      <c r="B25" s="91" t="s">
        <v>98</v>
      </c>
      <c r="C25" s="92">
        <v>1</v>
      </c>
      <c r="D25" s="216">
        <v>18000</v>
      </c>
      <c r="E25" s="93"/>
      <c r="F25" s="94">
        <f>C25*E25</f>
        <v>0</v>
      </c>
    </row>
    <row r="26" spans="1:6" ht="15.75" thickBot="1" x14ac:dyDescent="0.25">
      <c r="A26" s="95" t="s">
        <v>34</v>
      </c>
      <c r="B26" s="96" t="s">
        <v>99</v>
      </c>
      <c r="C26" s="97">
        <v>2</v>
      </c>
      <c r="D26" s="217">
        <v>1800</v>
      </c>
      <c r="E26" s="98"/>
      <c r="F26" s="99">
        <f>C26*E26</f>
        <v>0</v>
      </c>
    </row>
    <row r="27" spans="1:6" ht="35.450000000000003" customHeight="1" thickBot="1" x14ac:dyDescent="0.25">
      <c r="A27" s="100" t="s">
        <v>74</v>
      </c>
      <c r="B27" s="101" t="s">
        <v>3</v>
      </c>
      <c r="C27" s="102" t="s">
        <v>19</v>
      </c>
      <c r="D27" s="215"/>
      <c r="E27" s="68" t="s">
        <v>75</v>
      </c>
      <c r="F27" s="69" t="s">
        <v>76</v>
      </c>
    </row>
    <row r="28" spans="1:6" ht="47.45" customHeight="1" thickBot="1" x14ac:dyDescent="0.25">
      <c r="A28" s="103">
        <v>2</v>
      </c>
      <c r="B28" s="104" t="s">
        <v>100</v>
      </c>
      <c r="C28" s="105">
        <v>1</v>
      </c>
      <c r="D28" s="216">
        <v>25000</v>
      </c>
      <c r="E28" s="106"/>
      <c r="F28" s="107">
        <f>C28*E28</f>
        <v>0</v>
      </c>
    </row>
    <row r="29" spans="1:6" ht="39.6" customHeight="1" x14ac:dyDescent="0.25">
      <c r="A29" s="108"/>
      <c r="B29" s="109" t="s">
        <v>101</v>
      </c>
      <c r="C29" s="77"/>
      <c r="D29" s="212"/>
      <c r="E29" s="78"/>
      <c r="F29" s="79"/>
    </row>
    <row r="30" spans="1:6" ht="25.9" customHeight="1" x14ac:dyDescent="0.25">
      <c r="A30" s="110"/>
      <c r="B30" s="111" t="s">
        <v>102</v>
      </c>
      <c r="C30" s="82"/>
      <c r="D30" s="213"/>
      <c r="F30" s="83"/>
    </row>
    <row r="31" spans="1:6" ht="21" customHeight="1" x14ac:dyDescent="0.25">
      <c r="A31" s="112"/>
      <c r="B31" s="113" t="s">
        <v>103</v>
      </c>
      <c r="C31" s="82"/>
      <c r="D31" s="213"/>
      <c r="F31" s="83"/>
    </row>
    <row r="32" spans="1:6" ht="19.149999999999999" customHeight="1" x14ac:dyDescent="0.25">
      <c r="A32" s="112"/>
      <c r="B32" s="111" t="s">
        <v>104</v>
      </c>
      <c r="C32" s="82"/>
      <c r="D32" s="213"/>
      <c r="F32" s="83"/>
    </row>
    <row r="33" spans="1:6" ht="24" customHeight="1" x14ac:dyDescent="0.25">
      <c r="A33" s="112"/>
      <c r="B33" s="113" t="s">
        <v>105</v>
      </c>
      <c r="C33" s="82"/>
      <c r="D33" s="213"/>
      <c r="F33" s="83"/>
    </row>
    <row r="34" spans="1:6" ht="27.6" customHeight="1" x14ac:dyDescent="0.25">
      <c r="A34" s="112"/>
      <c r="B34" s="111" t="s">
        <v>106</v>
      </c>
      <c r="C34" s="82"/>
      <c r="D34" s="213"/>
      <c r="F34" s="83"/>
    </row>
    <row r="35" spans="1:6" ht="27.6" customHeight="1" x14ac:dyDescent="0.25">
      <c r="A35" s="112"/>
      <c r="B35" s="111" t="s">
        <v>107</v>
      </c>
      <c r="C35" s="82"/>
      <c r="D35" s="213"/>
      <c r="F35" s="83"/>
    </row>
    <row r="36" spans="1:6" ht="23.45" customHeight="1" x14ac:dyDescent="0.25">
      <c r="A36" s="112"/>
      <c r="B36" s="111" t="s">
        <v>108</v>
      </c>
      <c r="C36" s="82"/>
      <c r="D36" s="213"/>
      <c r="F36" s="83"/>
    </row>
    <row r="37" spans="1:6" ht="42" customHeight="1" x14ac:dyDescent="0.25">
      <c r="A37" s="112"/>
      <c r="B37" s="111" t="s">
        <v>109</v>
      </c>
      <c r="C37" s="82"/>
      <c r="D37" s="213"/>
      <c r="F37" s="83"/>
    </row>
    <row r="38" spans="1:6" ht="24" customHeight="1" x14ac:dyDescent="0.25">
      <c r="A38" s="112"/>
      <c r="B38" s="111" t="s">
        <v>110</v>
      </c>
      <c r="C38" s="82"/>
      <c r="D38" s="213"/>
      <c r="F38" s="83"/>
    </row>
    <row r="39" spans="1:6" ht="22.9" customHeight="1" x14ac:dyDescent="0.25">
      <c r="A39" s="112"/>
      <c r="B39" s="111" t="s">
        <v>111</v>
      </c>
      <c r="C39" s="82"/>
      <c r="D39" s="213"/>
      <c r="F39" s="83"/>
    </row>
    <row r="40" spans="1:6" ht="24" customHeight="1" x14ac:dyDescent="0.25">
      <c r="A40" s="112"/>
      <c r="B40" s="111" t="s">
        <v>112</v>
      </c>
      <c r="C40" s="82"/>
      <c r="D40" s="213"/>
      <c r="F40" s="83"/>
    </row>
    <row r="41" spans="1:6" ht="25.9" customHeight="1" x14ac:dyDescent="0.25">
      <c r="A41" s="112"/>
      <c r="B41" s="111" t="s">
        <v>113</v>
      </c>
      <c r="C41" s="82"/>
      <c r="D41" s="213"/>
      <c r="F41" s="83"/>
    </row>
    <row r="42" spans="1:6" ht="21" customHeight="1" x14ac:dyDescent="0.25">
      <c r="A42" s="112"/>
      <c r="B42" s="111" t="s">
        <v>114</v>
      </c>
      <c r="C42" s="82"/>
      <c r="D42" s="213"/>
      <c r="F42" s="83"/>
    </row>
    <row r="43" spans="1:6" ht="32.450000000000003" customHeight="1" x14ac:dyDescent="0.25">
      <c r="A43" s="112"/>
      <c r="B43" s="111" t="s">
        <v>115</v>
      </c>
      <c r="C43" s="82"/>
      <c r="D43" s="213"/>
      <c r="F43" s="83"/>
    </row>
    <row r="44" spans="1:6" ht="22.9" customHeight="1" x14ac:dyDescent="0.25">
      <c r="A44" s="112"/>
      <c r="B44" s="111" t="s">
        <v>116</v>
      </c>
      <c r="C44" s="82"/>
      <c r="D44" s="213"/>
      <c r="F44" s="83"/>
    </row>
    <row r="45" spans="1:6" ht="16.899999999999999" customHeight="1" x14ac:dyDescent="0.25">
      <c r="A45" s="112"/>
      <c r="B45" s="111" t="s">
        <v>117</v>
      </c>
      <c r="C45" s="82"/>
      <c r="D45" s="213"/>
      <c r="F45" s="83"/>
    </row>
    <row r="46" spans="1:6" ht="16.899999999999999" customHeight="1" thickBot="1" x14ac:dyDescent="0.3">
      <c r="A46" s="114"/>
      <c r="B46" s="115" t="s">
        <v>118</v>
      </c>
      <c r="C46" s="87"/>
      <c r="D46" s="214"/>
      <c r="E46" s="88"/>
      <c r="F46" s="89"/>
    </row>
    <row r="47" spans="1:6" ht="51.6" customHeight="1" thickBot="1" x14ac:dyDescent="0.25">
      <c r="A47" s="100" t="s">
        <v>74</v>
      </c>
      <c r="B47" s="101" t="s">
        <v>3</v>
      </c>
      <c r="C47" s="102" t="s">
        <v>19</v>
      </c>
      <c r="D47" s="215"/>
      <c r="E47" s="68" t="s">
        <v>75</v>
      </c>
      <c r="F47" s="69" t="s">
        <v>76</v>
      </c>
    </row>
    <row r="48" spans="1:6" ht="51.6" customHeight="1" thickBot="1" x14ac:dyDescent="0.25">
      <c r="A48" s="103">
        <v>3</v>
      </c>
      <c r="B48" s="104" t="s">
        <v>119</v>
      </c>
      <c r="C48" s="105">
        <v>1</v>
      </c>
      <c r="D48" s="216">
        <v>24000</v>
      </c>
      <c r="E48" s="106"/>
      <c r="F48" s="107">
        <f>C48*E48</f>
        <v>0</v>
      </c>
    </row>
    <row r="49" spans="1:6" ht="41.45" customHeight="1" x14ac:dyDescent="0.25">
      <c r="A49" s="108"/>
      <c r="B49" s="109" t="s">
        <v>101</v>
      </c>
      <c r="C49" s="77"/>
      <c r="D49" s="212"/>
      <c r="E49" s="78"/>
      <c r="F49" s="79"/>
    </row>
    <row r="50" spans="1:6" ht="22.9" customHeight="1" x14ac:dyDescent="0.25">
      <c r="A50" s="110"/>
      <c r="B50" s="111" t="s">
        <v>102</v>
      </c>
      <c r="C50" s="82"/>
      <c r="D50" s="213"/>
      <c r="F50" s="83"/>
    </row>
    <row r="51" spans="1:6" ht="27.6" customHeight="1" x14ac:dyDescent="0.25">
      <c r="A51" s="112"/>
      <c r="B51" s="113" t="s">
        <v>103</v>
      </c>
      <c r="C51" s="82"/>
      <c r="D51" s="213"/>
      <c r="F51" s="83"/>
    </row>
    <row r="52" spans="1:6" ht="16.899999999999999" customHeight="1" x14ac:dyDescent="0.25">
      <c r="A52" s="112"/>
      <c r="B52" s="111" t="s">
        <v>104</v>
      </c>
      <c r="C52" s="82"/>
      <c r="D52" s="213"/>
      <c r="F52" s="83"/>
    </row>
    <row r="53" spans="1:6" ht="28.15" customHeight="1" x14ac:dyDescent="0.25">
      <c r="A53" s="112"/>
      <c r="B53" s="113" t="s">
        <v>105</v>
      </c>
      <c r="C53" s="82"/>
      <c r="D53" s="213"/>
      <c r="F53" s="83"/>
    </row>
    <row r="54" spans="1:6" ht="27" customHeight="1" x14ac:dyDescent="0.25">
      <c r="A54" s="112"/>
      <c r="B54" s="111" t="s">
        <v>106</v>
      </c>
      <c r="C54" s="82"/>
      <c r="D54" s="213"/>
      <c r="F54" s="83"/>
    </row>
    <row r="55" spans="1:6" ht="26.45" customHeight="1" x14ac:dyDescent="0.25">
      <c r="A55" s="112"/>
      <c r="B55" s="111" t="s">
        <v>107</v>
      </c>
      <c r="C55" s="82"/>
      <c r="D55" s="213"/>
      <c r="F55" s="83"/>
    </row>
    <row r="56" spans="1:6" ht="20.45" customHeight="1" x14ac:dyDescent="0.25">
      <c r="A56" s="112"/>
      <c r="B56" s="111" t="s">
        <v>108</v>
      </c>
      <c r="C56" s="82"/>
      <c r="D56" s="213"/>
      <c r="F56" s="83"/>
    </row>
    <row r="57" spans="1:6" ht="40.9" customHeight="1" x14ac:dyDescent="0.25">
      <c r="A57" s="112"/>
      <c r="B57" s="111" t="s">
        <v>109</v>
      </c>
      <c r="C57" s="82"/>
      <c r="D57" s="213"/>
      <c r="F57" s="83"/>
    </row>
    <row r="58" spans="1:6" ht="25.15" customHeight="1" x14ac:dyDescent="0.25">
      <c r="A58" s="112"/>
      <c r="B58" s="111" t="s">
        <v>110</v>
      </c>
      <c r="C58" s="82"/>
      <c r="D58" s="213"/>
      <c r="F58" s="83"/>
    </row>
    <row r="59" spans="1:6" ht="24.6" customHeight="1" x14ac:dyDescent="0.25">
      <c r="A59" s="112"/>
      <c r="B59" s="111" t="s">
        <v>111</v>
      </c>
      <c r="C59" s="82"/>
      <c r="D59" s="213"/>
      <c r="F59" s="83"/>
    </row>
    <row r="60" spans="1:6" ht="23.45" customHeight="1" x14ac:dyDescent="0.25">
      <c r="A60" s="112"/>
      <c r="B60" s="111" t="s">
        <v>112</v>
      </c>
      <c r="C60" s="82"/>
      <c r="D60" s="213"/>
      <c r="F60" s="83"/>
    </row>
    <row r="61" spans="1:6" ht="27.6" customHeight="1" x14ac:dyDescent="0.25">
      <c r="A61" s="112"/>
      <c r="B61" s="111" t="s">
        <v>113</v>
      </c>
      <c r="C61" s="82"/>
      <c r="D61" s="213"/>
      <c r="F61" s="83"/>
    </row>
    <row r="62" spans="1:6" ht="27" customHeight="1" x14ac:dyDescent="0.25">
      <c r="A62" s="112"/>
      <c r="B62" s="111" t="s">
        <v>114</v>
      </c>
      <c r="C62" s="82"/>
      <c r="D62" s="213"/>
      <c r="F62" s="83"/>
    </row>
    <row r="63" spans="1:6" ht="23.45" customHeight="1" x14ac:dyDescent="0.25">
      <c r="A63" s="112"/>
      <c r="B63" s="111" t="s">
        <v>115</v>
      </c>
      <c r="C63" s="82"/>
      <c r="D63" s="213"/>
      <c r="F63" s="83"/>
    </row>
    <row r="64" spans="1:6" ht="25.9" customHeight="1" x14ac:dyDescent="0.25">
      <c r="A64" s="112"/>
      <c r="B64" s="111" t="s">
        <v>116</v>
      </c>
      <c r="C64" s="82"/>
      <c r="D64" s="213"/>
      <c r="F64" s="83"/>
    </row>
    <row r="65" spans="1:6" ht="36.6" customHeight="1" x14ac:dyDescent="0.25">
      <c r="A65" s="112"/>
      <c r="B65" s="111" t="s">
        <v>117</v>
      </c>
      <c r="C65" s="82"/>
      <c r="D65" s="213"/>
      <c r="F65" s="83"/>
    </row>
    <row r="66" spans="1:6" ht="16.5" thickBot="1" x14ac:dyDescent="0.3">
      <c r="A66" s="114"/>
      <c r="B66" s="116"/>
      <c r="C66" s="87"/>
      <c r="D66" s="214"/>
      <c r="E66" s="88"/>
      <c r="F66" s="89"/>
    </row>
    <row r="67" spans="1:6" x14ac:dyDescent="0.2">
      <c r="A67" s="117"/>
      <c r="B67" s="118"/>
      <c r="C67" s="57"/>
      <c r="D67" s="57"/>
      <c r="F67" s="119"/>
    </row>
    <row r="68" spans="1:6" x14ac:dyDescent="0.2">
      <c r="A68" s="117"/>
      <c r="B68" s="118"/>
      <c r="C68" s="57" t="s">
        <v>120</v>
      </c>
      <c r="D68" s="57"/>
      <c r="F68" s="120">
        <f>SUM(F3+F25+F26+F28+F48)</f>
        <v>0</v>
      </c>
    </row>
  </sheetData>
  <mergeCells count="1">
    <mergeCell ref="A1:F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0533A7-0864-4224-BC29-6DA428F2C059}">
  <dimension ref="A1:F112"/>
  <sheetViews>
    <sheetView tabSelected="1" topLeftCell="B105" workbookViewId="0">
      <selection activeCell="F23" sqref="F23"/>
    </sheetView>
  </sheetViews>
  <sheetFormatPr defaultRowHeight="12.75" x14ac:dyDescent="0.2"/>
  <cols>
    <col min="2" max="2" width="116.28515625" customWidth="1"/>
    <col min="3" max="4" width="13.85546875" customWidth="1"/>
    <col min="5" max="5" width="15.7109375" customWidth="1"/>
    <col min="6" max="6" width="17.5703125" customWidth="1"/>
  </cols>
  <sheetData>
    <row r="1" spans="1:6" ht="16.5" thickBot="1" x14ac:dyDescent="0.3">
      <c r="A1" s="232" t="s">
        <v>201</v>
      </c>
      <c r="B1" s="233"/>
      <c r="C1" s="233"/>
      <c r="D1" s="233"/>
      <c r="E1" s="233"/>
      <c r="F1" s="234"/>
    </row>
    <row r="2" spans="1:6" ht="51.75" thickBot="1" x14ac:dyDescent="0.25">
      <c r="A2" s="121" t="s">
        <v>74</v>
      </c>
      <c r="B2" s="122" t="s">
        <v>3</v>
      </c>
      <c r="C2" s="67" t="s">
        <v>19</v>
      </c>
      <c r="D2" s="67" t="s">
        <v>220</v>
      </c>
      <c r="E2" s="68" t="s">
        <v>218</v>
      </c>
      <c r="F2" s="69" t="s">
        <v>76</v>
      </c>
    </row>
    <row r="3" spans="1:6" ht="16.5" thickBot="1" x14ac:dyDescent="0.25">
      <c r="A3" s="103">
        <v>1</v>
      </c>
      <c r="B3" s="123" t="s">
        <v>121</v>
      </c>
      <c r="C3" s="105">
        <v>1</v>
      </c>
      <c r="D3" s="220">
        <v>8000</v>
      </c>
      <c r="E3" s="124"/>
      <c r="F3" s="107">
        <f>C3*E3</f>
        <v>0</v>
      </c>
    </row>
    <row r="4" spans="1:6" ht="32.450000000000003" customHeight="1" x14ac:dyDescent="0.25">
      <c r="A4" s="80"/>
      <c r="B4" s="76" t="s">
        <v>122</v>
      </c>
      <c r="C4" s="77"/>
      <c r="D4" s="212"/>
      <c r="E4" s="78"/>
      <c r="F4" s="79"/>
    </row>
    <row r="5" spans="1:6" ht="29.45" customHeight="1" x14ac:dyDescent="0.25">
      <c r="A5" s="125"/>
      <c r="B5" s="81" t="s">
        <v>123</v>
      </c>
      <c r="C5" s="82"/>
      <c r="D5" s="213"/>
      <c r="F5" s="83"/>
    </row>
    <row r="6" spans="1:6" ht="21" customHeight="1" x14ac:dyDescent="0.25">
      <c r="A6" s="80"/>
      <c r="B6" s="126" t="s">
        <v>124</v>
      </c>
      <c r="C6" s="82"/>
      <c r="D6" s="213"/>
      <c r="F6" s="83"/>
    </row>
    <row r="7" spans="1:6" ht="25.5" x14ac:dyDescent="0.25">
      <c r="A7" s="80"/>
      <c r="B7" s="81" t="s">
        <v>125</v>
      </c>
      <c r="C7" s="82"/>
      <c r="D7" s="213"/>
      <c r="F7" s="83"/>
    </row>
    <row r="8" spans="1:6" ht="38.25" x14ac:dyDescent="0.25">
      <c r="A8" s="80"/>
      <c r="B8" s="126" t="s">
        <v>126</v>
      </c>
      <c r="C8" s="82"/>
      <c r="D8" s="213"/>
      <c r="F8" s="83"/>
    </row>
    <row r="9" spans="1:6" ht="33.6" customHeight="1" x14ac:dyDescent="0.25">
      <c r="A9" s="80"/>
      <c r="B9" s="126" t="s">
        <v>127</v>
      </c>
      <c r="C9" s="82"/>
      <c r="D9" s="213"/>
      <c r="F9" s="83"/>
    </row>
    <row r="10" spans="1:6" ht="16.149999999999999" customHeight="1" x14ac:dyDescent="0.25">
      <c r="A10" s="80"/>
      <c r="B10" s="81" t="s">
        <v>128</v>
      </c>
      <c r="C10" s="82"/>
      <c r="D10" s="213"/>
      <c r="F10" s="83"/>
    </row>
    <row r="11" spans="1:6" ht="13.9" customHeight="1" x14ac:dyDescent="0.25">
      <c r="A11" s="80"/>
      <c r="B11" s="81" t="s">
        <v>129</v>
      </c>
      <c r="C11" s="82"/>
      <c r="D11" s="213"/>
      <c r="F11" s="83"/>
    </row>
    <row r="12" spans="1:6" ht="22.15" customHeight="1" x14ac:dyDescent="0.25">
      <c r="A12" s="80" t="s">
        <v>130</v>
      </c>
      <c r="B12" s="81" t="s">
        <v>131</v>
      </c>
      <c r="C12" s="82"/>
      <c r="D12" s="213"/>
      <c r="F12" s="83"/>
    </row>
    <row r="13" spans="1:6" ht="28.15" customHeight="1" x14ac:dyDescent="0.25">
      <c r="A13" s="80"/>
      <c r="B13" s="81" t="s">
        <v>132</v>
      </c>
      <c r="C13" s="82"/>
      <c r="D13" s="213"/>
      <c r="F13" s="83"/>
    </row>
    <row r="14" spans="1:6" ht="12.6" customHeight="1" x14ac:dyDescent="0.25">
      <c r="A14" s="80"/>
      <c r="B14" s="81" t="s">
        <v>133</v>
      </c>
      <c r="C14" s="82"/>
      <c r="D14" s="213"/>
      <c r="F14" s="83"/>
    </row>
    <row r="15" spans="1:6" ht="34.15" customHeight="1" x14ac:dyDescent="0.25">
      <c r="A15" s="80"/>
      <c r="B15" s="81" t="s">
        <v>134</v>
      </c>
      <c r="C15" s="82"/>
      <c r="D15" s="213"/>
      <c r="F15" s="83"/>
    </row>
    <row r="16" spans="1:6" ht="21" customHeight="1" x14ac:dyDescent="0.25">
      <c r="A16" s="80"/>
      <c r="B16" s="81" t="s">
        <v>135</v>
      </c>
      <c r="C16" s="82"/>
      <c r="D16" s="213"/>
      <c r="F16" s="83"/>
    </row>
    <row r="17" spans="1:6" ht="29.45" customHeight="1" x14ac:dyDescent="0.25">
      <c r="A17" s="80"/>
      <c r="B17" s="81" t="s">
        <v>136</v>
      </c>
      <c r="C17" s="82"/>
      <c r="D17" s="213"/>
      <c r="F17" s="83"/>
    </row>
    <row r="18" spans="1:6" ht="17.45" customHeight="1" x14ac:dyDescent="0.25">
      <c r="A18" s="80"/>
      <c r="B18" s="81" t="s">
        <v>137</v>
      </c>
      <c r="C18" s="82"/>
      <c r="D18" s="213"/>
      <c r="F18" s="83"/>
    </row>
    <row r="19" spans="1:6" ht="13.9" customHeight="1" x14ac:dyDescent="0.25">
      <c r="A19" s="80"/>
      <c r="B19" s="81" t="s">
        <v>138</v>
      </c>
      <c r="C19" s="82"/>
      <c r="D19" s="213"/>
      <c r="F19" s="83"/>
    </row>
    <row r="20" spans="1:6" ht="18" customHeight="1" x14ac:dyDescent="0.25">
      <c r="A20" s="80"/>
      <c r="B20" s="81" t="s">
        <v>139</v>
      </c>
      <c r="C20" s="82"/>
      <c r="D20" s="213"/>
      <c r="F20" s="83"/>
    </row>
    <row r="21" spans="1:6" ht="28.9" customHeight="1" thickBot="1" x14ac:dyDescent="0.3">
      <c r="A21" s="85"/>
      <c r="B21" s="86" t="s">
        <v>140</v>
      </c>
      <c r="C21" s="87"/>
      <c r="D21" s="214"/>
      <c r="E21" s="88"/>
      <c r="F21" s="89"/>
    </row>
    <row r="22" spans="1:6" ht="28.9" customHeight="1" thickBot="1" x14ac:dyDescent="0.25">
      <c r="A22" s="127" t="s">
        <v>74</v>
      </c>
      <c r="B22" s="128" t="s">
        <v>3</v>
      </c>
      <c r="C22" s="129" t="s">
        <v>19</v>
      </c>
      <c r="D22" s="129" t="s">
        <v>220</v>
      </c>
      <c r="E22" s="130" t="s">
        <v>218</v>
      </c>
      <c r="F22" s="131" t="s">
        <v>76</v>
      </c>
    </row>
    <row r="23" spans="1:6" ht="30.6" customHeight="1" thickBot="1" x14ac:dyDescent="0.25">
      <c r="A23" s="103">
        <v>2</v>
      </c>
      <c r="B23" s="123" t="s">
        <v>141</v>
      </c>
      <c r="C23" s="105">
        <v>1</v>
      </c>
      <c r="D23" s="220">
        <v>10000</v>
      </c>
      <c r="E23" s="132"/>
      <c r="F23" s="133">
        <f>C23*E23</f>
        <v>0</v>
      </c>
    </row>
    <row r="24" spans="1:6" ht="22.15" customHeight="1" x14ac:dyDescent="0.25">
      <c r="A24" s="125"/>
      <c r="B24" s="76" t="s">
        <v>122</v>
      </c>
      <c r="C24" s="77"/>
      <c r="D24" s="212"/>
      <c r="E24" s="78"/>
      <c r="F24" s="79"/>
    </row>
    <row r="25" spans="1:6" ht="25.5" x14ac:dyDescent="0.25">
      <c r="A25" s="80"/>
      <c r="B25" s="81" t="s">
        <v>123</v>
      </c>
      <c r="C25" s="82"/>
      <c r="D25" s="213"/>
      <c r="F25" s="83"/>
    </row>
    <row r="26" spans="1:6" ht="18" customHeight="1" x14ac:dyDescent="0.25">
      <c r="A26" s="80"/>
      <c r="B26" s="126" t="s">
        <v>124</v>
      </c>
      <c r="C26" s="82"/>
      <c r="D26" s="213"/>
      <c r="F26" s="83"/>
    </row>
    <row r="27" spans="1:6" ht="27" customHeight="1" x14ac:dyDescent="0.25">
      <c r="A27" s="80"/>
      <c r="B27" s="81" t="s">
        <v>125</v>
      </c>
      <c r="C27" s="82"/>
      <c r="D27" s="213"/>
      <c r="F27" s="83"/>
    </row>
    <row r="28" spans="1:6" ht="43.15" customHeight="1" x14ac:dyDescent="0.25">
      <c r="A28" s="80"/>
      <c r="B28" s="126" t="s">
        <v>126</v>
      </c>
      <c r="C28" s="82"/>
      <c r="D28" s="213"/>
      <c r="F28" s="83"/>
    </row>
    <row r="29" spans="1:6" ht="37.15" customHeight="1" x14ac:dyDescent="0.25">
      <c r="A29" s="80"/>
      <c r="B29" s="126" t="s">
        <v>127</v>
      </c>
      <c r="C29" s="82"/>
      <c r="D29" s="213"/>
      <c r="F29" s="83"/>
    </row>
    <row r="30" spans="1:6" ht="26.45" customHeight="1" x14ac:dyDescent="0.25">
      <c r="A30" s="80"/>
      <c r="B30" s="81" t="s">
        <v>128</v>
      </c>
      <c r="C30" s="82"/>
      <c r="D30" s="213"/>
      <c r="F30" s="83"/>
    </row>
    <row r="31" spans="1:6" ht="22.15" customHeight="1" x14ac:dyDescent="0.25">
      <c r="A31" s="80" t="s">
        <v>130</v>
      </c>
      <c r="B31" s="81" t="s">
        <v>129</v>
      </c>
      <c r="C31" s="82"/>
      <c r="D31" s="213"/>
      <c r="F31" s="83"/>
    </row>
    <row r="32" spans="1:6" ht="21" customHeight="1" x14ac:dyDescent="0.25">
      <c r="A32" s="80"/>
      <c r="B32" s="81" t="s">
        <v>131</v>
      </c>
      <c r="C32" s="82"/>
      <c r="D32" s="213"/>
      <c r="F32" s="83"/>
    </row>
    <row r="33" spans="1:6" ht="25.9" customHeight="1" x14ac:dyDescent="0.25">
      <c r="A33" s="80"/>
      <c r="B33" s="81" t="s">
        <v>132</v>
      </c>
      <c r="C33" s="82"/>
      <c r="D33" s="213"/>
      <c r="F33" s="83"/>
    </row>
    <row r="34" spans="1:6" ht="21.6" customHeight="1" x14ac:dyDescent="0.25">
      <c r="A34" s="80"/>
      <c r="B34" s="81" t="s">
        <v>133</v>
      </c>
      <c r="C34" s="82"/>
      <c r="D34" s="213"/>
      <c r="F34" s="83"/>
    </row>
    <row r="35" spans="1:6" ht="29.45" customHeight="1" x14ac:dyDescent="0.25">
      <c r="A35" s="80"/>
      <c r="B35" s="81" t="s">
        <v>134</v>
      </c>
      <c r="C35" s="82"/>
      <c r="D35" s="213"/>
      <c r="F35" s="83"/>
    </row>
    <row r="36" spans="1:6" ht="29.45" customHeight="1" x14ac:dyDescent="0.25">
      <c r="A36" s="80"/>
      <c r="B36" s="81" t="s">
        <v>135</v>
      </c>
      <c r="C36" s="82"/>
      <c r="D36" s="213"/>
      <c r="F36" s="83"/>
    </row>
    <row r="37" spans="1:6" ht="34.9" customHeight="1" x14ac:dyDescent="0.25">
      <c r="A37" s="80"/>
      <c r="B37" s="81" t="s">
        <v>136</v>
      </c>
      <c r="C37" s="82"/>
      <c r="D37" s="213"/>
      <c r="F37" s="83"/>
    </row>
    <row r="38" spans="1:6" ht="22.9" customHeight="1" x14ac:dyDescent="0.25">
      <c r="A38" s="80"/>
      <c r="B38" s="81" t="s">
        <v>137</v>
      </c>
      <c r="C38" s="82"/>
      <c r="D38" s="213"/>
      <c r="F38" s="83"/>
    </row>
    <row r="39" spans="1:6" ht="28.15" customHeight="1" x14ac:dyDescent="0.25">
      <c r="A39" s="80"/>
      <c r="B39" s="81" t="s">
        <v>138</v>
      </c>
      <c r="C39" s="82"/>
      <c r="D39" s="213"/>
      <c r="F39" s="83"/>
    </row>
    <row r="40" spans="1:6" ht="28.15" customHeight="1" x14ac:dyDescent="0.25">
      <c r="A40" s="80"/>
      <c r="B40" s="81" t="s">
        <v>139</v>
      </c>
      <c r="C40" s="82"/>
      <c r="D40" s="213"/>
      <c r="F40" s="83"/>
    </row>
    <row r="41" spans="1:6" ht="27.6" customHeight="1" thickBot="1" x14ac:dyDescent="0.3">
      <c r="A41" s="80"/>
      <c r="B41" s="86" t="s">
        <v>142</v>
      </c>
      <c r="C41" s="87"/>
      <c r="D41" s="214"/>
      <c r="E41" s="88"/>
      <c r="F41" s="89"/>
    </row>
    <row r="42" spans="1:6" ht="34.15" customHeight="1" thickBot="1" x14ac:dyDescent="0.25">
      <c r="A42" s="65" t="s">
        <v>74</v>
      </c>
      <c r="B42" s="134" t="s">
        <v>3</v>
      </c>
      <c r="C42" s="135" t="s">
        <v>19</v>
      </c>
      <c r="D42" s="218" t="s">
        <v>220</v>
      </c>
      <c r="E42" s="136" t="s">
        <v>219</v>
      </c>
      <c r="F42" s="136" t="s">
        <v>76</v>
      </c>
    </row>
    <row r="43" spans="1:6" ht="29.45" customHeight="1" thickBot="1" x14ac:dyDescent="0.25">
      <c r="A43" s="103">
        <v>3</v>
      </c>
      <c r="B43" s="137" t="s">
        <v>143</v>
      </c>
      <c r="C43" s="72">
        <v>1</v>
      </c>
      <c r="D43" s="220">
        <v>9000</v>
      </c>
      <c r="E43" s="138"/>
      <c r="F43" s="74">
        <f>C43*E43</f>
        <v>0</v>
      </c>
    </row>
    <row r="44" spans="1:6" ht="24.6" customHeight="1" x14ac:dyDescent="0.25">
      <c r="A44" s="139"/>
      <c r="B44" s="109" t="s">
        <v>144</v>
      </c>
      <c r="C44" s="140"/>
      <c r="D44" s="78"/>
      <c r="E44" s="141"/>
      <c r="F44" s="142"/>
    </row>
    <row r="45" spans="1:6" ht="79.900000000000006" customHeight="1" thickBot="1" x14ac:dyDescent="0.3">
      <c r="A45" s="143"/>
      <c r="B45" s="111" t="s">
        <v>145</v>
      </c>
      <c r="C45" s="144"/>
      <c r="D45" s="145"/>
      <c r="E45" s="145"/>
      <c r="F45" s="146"/>
    </row>
    <row r="46" spans="1:6" ht="45.6" customHeight="1" thickBot="1" x14ac:dyDescent="0.25">
      <c r="A46" s="147" t="s">
        <v>146</v>
      </c>
      <c r="B46" s="148" t="s">
        <v>147</v>
      </c>
      <c r="C46" s="149">
        <v>1</v>
      </c>
      <c r="D46" s="220">
        <v>1650</v>
      </c>
      <c r="E46" s="150"/>
      <c r="F46" s="151">
        <f>C46*E46</f>
        <v>0</v>
      </c>
    </row>
    <row r="47" spans="1:6" ht="51.75" thickBot="1" x14ac:dyDescent="0.25">
      <c r="A47" s="152" t="s">
        <v>74</v>
      </c>
      <c r="B47" s="153" t="s">
        <v>3</v>
      </c>
      <c r="C47" s="128" t="s">
        <v>19</v>
      </c>
      <c r="D47" s="218" t="s">
        <v>220</v>
      </c>
      <c r="E47" s="69" t="s">
        <v>218</v>
      </c>
      <c r="F47" s="69" t="s">
        <v>76</v>
      </c>
    </row>
    <row r="48" spans="1:6" ht="16.5" thickBot="1" x14ac:dyDescent="0.25">
      <c r="A48" s="154">
        <v>4</v>
      </c>
      <c r="B48" s="155" t="s">
        <v>148</v>
      </c>
      <c r="C48" s="149">
        <v>1</v>
      </c>
      <c r="D48" s="220">
        <v>3000</v>
      </c>
      <c r="E48" s="156"/>
      <c r="F48" s="151">
        <f>C48*E48</f>
        <v>0</v>
      </c>
    </row>
    <row r="49" spans="1:6" ht="25.5" x14ac:dyDescent="0.25">
      <c r="A49" s="80"/>
      <c r="B49" s="109" t="s">
        <v>149</v>
      </c>
      <c r="C49" s="77"/>
      <c r="D49" s="212"/>
      <c r="E49" s="78"/>
      <c r="F49" s="79"/>
    </row>
    <row r="50" spans="1:6" ht="25.5" x14ac:dyDescent="0.25">
      <c r="A50" s="80"/>
      <c r="B50" s="111" t="s">
        <v>150</v>
      </c>
      <c r="C50" s="82"/>
      <c r="D50" s="213"/>
      <c r="F50" s="83"/>
    </row>
    <row r="51" spans="1:6" ht="15.75" x14ac:dyDescent="0.25">
      <c r="A51" s="80"/>
      <c r="B51" s="111" t="s">
        <v>151</v>
      </c>
      <c r="C51" s="82"/>
      <c r="D51" s="213"/>
      <c r="F51" s="83"/>
    </row>
    <row r="52" spans="1:6" ht="15.75" x14ac:dyDescent="0.25">
      <c r="A52" s="80"/>
      <c r="B52" s="111" t="s">
        <v>152</v>
      </c>
      <c r="C52" s="82"/>
      <c r="D52" s="213"/>
      <c r="F52" s="83"/>
    </row>
    <row r="53" spans="1:6" ht="15.75" x14ac:dyDescent="0.25">
      <c r="A53" s="80"/>
      <c r="B53" s="111" t="s">
        <v>153</v>
      </c>
      <c r="C53" s="82"/>
      <c r="D53" s="213"/>
      <c r="F53" s="83"/>
    </row>
    <row r="54" spans="1:6" ht="15.75" x14ac:dyDescent="0.25">
      <c r="A54" s="80"/>
      <c r="B54" s="111" t="s">
        <v>154</v>
      </c>
      <c r="C54" s="82"/>
      <c r="D54" s="213"/>
      <c r="F54" s="83"/>
    </row>
    <row r="55" spans="1:6" ht="15.75" x14ac:dyDescent="0.25">
      <c r="A55" s="80"/>
      <c r="B55" s="111" t="s">
        <v>155</v>
      </c>
      <c r="C55" s="82"/>
      <c r="D55" s="213"/>
      <c r="F55" s="83"/>
    </row>
    <row r="56" spans="1:6" ht="15.75" x14ac:dyDescent="0.25">
      <c r="A56" s="80"/>
      <c r="B56" s="111" t="s">
        <v>156</v>
      </c>
      <c r="C56" s="82"/>
      <c r="D56" s="213"/>
      <c r="F56" s="83"/>
    </row>
    <row r="57" spans="1:6" ht="15.75" x14ac:dyDescent="0.25">
      <c r="A57" s="80"/>
      <c r="B57" s="111" t="s">
        <v>157</v>
      </c>
      <c r="C57" s="82"/>
      <c r="D57" s="213"/>
      <c r="F57" s="83"/>
    </row>
    <row r="58" spans="1:6" ht="15.75" x14ac:dyDescent="0.25">
      <c r="A58" s="117"/>
      <c r="B58" s="111" t="s">
        <v>158</v>
      </c>
      <c r="C58" s="82"/>
      <c r="D58" s="213"/>
      <c r="F58" s="83"/>
    </row>
    <row r="59" spans="1:6" ht="16.5" thickBot="1" x14ac:dyDescent="0.3">
      <c r="A59" s="117"/>
      <c r="B59" s="115" t="s">
        <v>159</v>
      </c>
      <c r="C59" s="87"/>
      <c r="D59" s="214"/>
      <c r="E59" s="88"/>
      <c r="F59" s="89"/>
    </row>
    <row r="60" spans="1:6" ht="51.75" thickBot="1" x14ac:dyDescent="0.25">
      <c r="A60" s="152" t="s">
        <v>74</v>
      </c>
      <c r="B60" s="128" t="s">
        <v>3</v>
      </c>
      <c r="C60" s="157" t="s">
        <v>19</v>
      </c>
      <c r="D60" s="157" t="s">
        <v>220</v>
      </c>
      <c r="E60" s="69" t="s">
        <v>218</v>
      </c>
      <c r="F60" s="69" t="s">
        <v>21</v>
      </c>
    </row>
    <row r="61" spans="1:6" ht="16.5" thickBot="1" x14ac:dyDescent="0.25">
      <c r="A61" s="103">
        <v>5</v>
      </c>
      <c r="B61" s="158" t="s">
        <v>160</v>
      </c>
      <c r="C61" s="149">
        <v>2</v>
      </c>
      <c r="D61" s="220">
        <v>6500</v>
      </c>
      <c r="E61" s="159"/>
      <c r="F61" s="151">
        <f>C61*E61</f>
        <v>0</v>
      </c>
    </row>
    <row r="62" spans="1:6" ht="15.75" x14ac:dyDescent="0.25">
      <c r="A62" s="80"/>
      <c r="B62" s="160" t="s">
        <v>161</v>
      </c>
      <c r="C62" s="77"/>
      <c r="D62" s="212"/>
      <c r="E62" s="78"/>
      <c r="F62" s="79"/>
    </row>
    <row r="63" spans="1:6" ht="15.75" x14ac:dyDescent="0.25">
      <c r="A63" s="80"/>
      <c r="B63" s="161" t="s">
        <v>162</v>
      </c>
      <c r="C63" s="82"/>
      <c r="D63" s="213"/>
      <c r="F63" s="83"/>
    </row>
    <row r="64" spans="1:6" ht="25.5" x14ac:dyDescent="0.25">
      <c r="A64" s="80"/>
      <c r="B64" s="161" t="s">
        <v>163</v>
      </c>
      <c r="C64" s="82"/>
      <c r="D64" s="213"/>
      <c r="F64" s="83"/>
    </row>
    <row r="65" spans="1:6" ht="25.5" x14ac:dyDescent="0.25">
      <c r="A65" s="80"/>
      <c r="B65" s="161" t="s">
        <v>164</v>
      </c>
      <c r="C65" s="82"/>
      <c r="D65" s="213"/>
      <c r="F65" s="83"/>
    </row>
    <row r="66" spans="1:6" ht="25.5" x14ac:dyDescent="0.25">
      <c r="A66" s="80"/>
      <c r="B66" s="161" t="s">
        <v>165</v>
      </c>
      <c r="C66" s="82"/>
      <c r="D66" s="213"/>
      <c r="F66" s="83"/>
    </row>
    <row r="67" spans="1:6" ht="15.75" x14ac:dyDescent="0.25">
      <c r="A67" s="80"/>
      <c r="B67" s="161" t="s">
        <v>166</v>
      </c>
      <c r="C67" s="82"/>
      <c r="D67" s="213"/>
      <c r="F67" s="83"/>
    </row>
    <row r="68" spans="1:6" ht="25.5" x14ac:dyDescent="0.25">
      <c r="A68" s="80"/>
      <c r="B68" s="161" t="s">
        <v>167</v>
      </c>
      <c r="C68" s="82"/>
      <c r="D68" s="213"/>
      <c r="F68" s="83"/>
    </row>
    <row r="69" spans="1:6" ht="15.75" x14ac:dyDescent="0.25">
      <c r="A69" s="117"/>
      <c r="B69" s="161" t="s">
        <v>168</v>
      </c>
      <c r="C69" s="82"/>
      <c r="D69" s="213"/>
      <c r="F69" s="83"/>
    </row>
    <row r="70" spans="1:6" ht="16.5" thickBot="1" x14ac:dyDescent="0.3">
      <c r="A70" s="80"/>
      <c r="B70" s="162" t="s">
        <v>169</v>
      </c>
      <c r="C70" s="87"/>
      <c r="D70" s="214"/>
      <c r="E70" s="88"/>
      <c r="F70" s="89"/>
    </row>
    <row r="71" spans="1:6" ht="51.75" thickBot="1" x14ac:dyDescent="0.25">
      <c r="A71" s="152" t="s">
        <v>74</v>
      </c>
      <c r="B71" s="128" t="s">
        <v>3</v>
      </c>
      <c r="C71" s="157" t="s">
        <v>19</v>
      </c>
      <c r="D71" s="157" t="s">
        <v>220</v>
      </c>
      <c r="E71" s="69" t="s">
        <v>218</v>
      </c>
      <c r="F71" s="69" t="s">
        <v>21</v>
      </c>
    </row>
    <row r="72" spans="1:6" ht="16.5" thickBot="1" x14ac:dyDescent="0.25">
      <c r="A72" s="103">
        <v>6</v>
      </c>
      <c r="B72" s="158" t="s">
        <v>170</v>
      </c>
      <c r="C72" s="149">
        <v>2</v>
      </c>
      <c r="D72" s="220">
        <v>7000</v>
      </c>
      <c r="E72" s="163"/>
      <c r="F72" s="151">
        <f>C72*E72</f>
        <v>0</v>
      </c>
    </row>
    <row r="73" spans="1:6" ht="166.5" thickBot="1" x14ac:dyDescent="0.3">
      <c r="A73" s="80"/>
      <c r="B73" s="164" t="s">
        <v>171</v>
      </c>
      <c r="C73" s="87"/>
      <c r="D73" s="214"/>
      <c r="E73" s="88"/>
      <c r="F73" s="83"/>
    </row>
    <row r="74" spans="1:6" ht="51.75" thickBot="1" x14ac:dyDescent="0.25">
      <c r="A74" s="152" t="s">
        <v>74</v>
      </c>
      <c r="B74" s="165" t="s">
        <v>3</v>
      </c>
      <c r="C74" s="166" t="s">
        <v>19</v>
      </c>
      <c r="D74" s="166" t="s">
        <v>220</v>
      </c>
      <c r="E74" s="167" t="s">
        <v>218</v>
      </c>
      <c r="F74" s="128" t="s">
        <v>76</v>
      </c>
    </row>
    <row r="75" spans="1:6" ht="16.5" thickBot="1" x14ac:dyDescent="0.25">
      <c r="A75" s="103">
        <v>7</v>
      </c>
      <c r="B75" s="158" t="s">
        <v>172</v>
      </c>
      <c r="C75" s="149">
        <v>1</v>
      </c>
      <c r="D75" s="220">
        <v>1500</v>
      </c>
      <c r="E75" s="168"/>
      <c r="F75" s="151">
        <f>C75*E75</f>
        <v>0</v>
      </c>
    </row>
    <row r="76" spans="1:6" ht="15.75" x14ac:dyDescent="0.25">
      <c r="A76" s="75"/>
      <c r="B76" s="76" t="s">
        <v>173</v>
      </c>
      <c r="C76" s="77"/>
      <c r="D76" s="212"/>
      <c r="E76" s="78"/>
      <c r="F76" s="79"/>
    </row>
    <row r="77" spans="1:6" ht="15.75" x14ac:dyDescent="0.25">
      <c r="A77" s="80"/>
      <c r="B77" s="81" t="s">
        <v>174</v>
      </c>
      <c r="C77" s="82"/>
      <c r="D77" s="213"/>
      <c r="F77" s="83"/>
    </row>
    <row r="78" spans="1:6" ht="15.75" x14ac:dyDescent="0.25">
      <c r="A78" s="80"/>
      <c r="B78" s="81" t="s">
        <v>175</v>
      </c>
      <c r="C78" s="82"/>
      <c r="D78" s="213"/>
      <c r="F78" s="83"/>
    </row>
    <row r="79" spans="1:6" ht="15.75" x14ac:dyDescent="0.25">
      <c r="A79" s="80"/>
      <c r="B79" s="81" t="s">
        <v>176</v>
      </c>
      <c r="C79" s="82"/>
      <c r="D79" s="213"/>
      <c r="F79" s="83"/>
    </row>
    <row r="80" spans="1:6" ht="15.75" x14ac:dyDescent="0.25">
      <c r="A80" s="80"/>
      <c r="B80" s="81" t="s">
        <v>177</v>
      </c>
      <c r="C80" s="82"/>
      <c r="D80" s="213"/>
      <c r="F80" s="83"/>
    </row>
    <row r="81" spans="1:6" ht="15.75" x14ac:dyDescent="0.25">
      <c r="A81" s="80"/>
      <c r="B81" s="81" t="s">
        <v>178</v>
      </c>
      <c r="C81" s="82"/>
      <c r="D81" s="213"/>
      <c r="F81" s="83"/>
    </row>
    <row r="82" spans="1:6" ht="15.75" x14ac:dyDescent="0.25">
      <c r="A82" s="80"/>
      <c r="B82" s="81" t="s">
        <v>179</v>
      </c>
      <c r="C82" s="82"/>
      <c r="D82" s="213"/>
      <c r="E82" s="169"/>
      <c r="F82" s="170"/>
    </row>
    <row r="83" spans="1:6" ht="16.5" thickBot="1" x14ac:dyDescent="0.3">
      <c r="A83" s="85"/>
      <c r="B83" s="171"/>
      <c r="C83" s="87"/>
      <c r="D83" s="214"/>
      <c r="E83" s="88"/>
      <c r="F83" s="172"/>
    </row>
    <row r="84" spans="1:6" ht="51.75" thickBot="1" x14ac:dyDescent="0.25">
      <c r="A84" s="152" t="s">
        <v>74</v>
      </c>
      <c r="B84" s="165" t="s">
        <v>3</v>
      </c>
      <c r="C84" s="166" t="s">
        <v>19</v>
      </c>
      <c r="D84" s="166" t="s">
        <v>220</v>
      </c>
      <c r="E84" s="167" t="s">
        <v>219</v>
      </c>
      <c r="F84" s="173" t="s">
        <v>76</v>
      </c>
    </row>
    <row r="85" spans="1:6" ht="30.75" thickBot="1" x14ac:dyDescent="0.25">
      <c r="A85" s="70">
        <v>8</v>
      </c>
      <c r="B85" s="158" t="s">
        <v>180</v>
      </c>
      <c r="C85" s="174">
        <v>1</v>
      </c>
      <c r="D85" s="220">
        <v>10300</v>
      </c>
      <c r="E85" s="168"/>
      <c r="F85" s="175"/>
    </row>
    <row r="86" spans="1:6" ht="15.75" x14ac:dyDescent="0.25">
      <c r="A86" s="108"/>
      <c r="B86" s="118" t="s">
        <v>181</v>
      </c>
      <c r="C86" s="77"/>
      <c r="D86" s="212"/>
      <c r="E86" s="78"/>
      <c r="F86" s="79"/>
    </row>
    <row r="87" spans="1:6" ht="15.75" x14ac:dyDescent="0.25">
      <c r="A87" s="112"/>
      <c r="B87" s="118" t="s">
        <v>182</v>
      </c>
      <c r="C87" s="82"/>
      <c r="D87" s="213"/>
      <c r="F87" s="83"/>
    </row>
    <row r="88" spans="1:6" ht="15.75" x14ac:dyDescent="0.25">
      <c r="A88" s="112"/>
      <c r="B88" s="118" t="s">
        <v>183</v>
      </c>
      <c r="C88" s="82"/>
      <c r="D88" s="213"/>
      <c r="F88" s="83"/>
    </row>
    <row r="89" spans="1:6" ht="15.75" x14ac:dyDescent="0.25">
      <c r="A89" s="112"/>
      <c r="B89" s="118" t="s">
        <v>184</v>
      </c>
      <c r="C89" s="82"/>
      <c r="D89" s="213"/>
      <c r="F89" s="83"/>
    </row>
    <row r="90" spans="1:6" ht="15.75" x14ac:dyDescent="0.25">
      <c r="A90" s="112"/>
      <c r="B90" s="118" t="s">
        <v>185</v>
      </c>
      <c r="C90" s="82"/>
      <c r="D90" s="213"/>
      <c r="F90" s="83"/>
    </row>
    <row r="91" spans="1:6" ht="15.75" x14ac:dyDescent="0.25">
      <c r="A91" s="112"/>
      <c r="B91" s="118" t="s">
        <v>186</v>
      </c>
      <c r="C91" s="82"/>
      <c r="D91" s="213"/>
      <c r="F91" s="83"/>
    </row>
    <row r="92" spans="1:6" ht="15.75" x14ac:dyDescent="0.25">
      <c r="A92" s="112"/>
      <c r="B92" s="118" t="s">
        <v>187</v>
      </c>
      <c r="C92" s="82"/>
      <c r="D92" s="213"/>
      <c r="F92" s="83"/>
    </row>
    <row r="93" spans="1:6" ht="15.75" x14ac:dyDescent="0.25">
      <c r="A93" s="112"/>
      <c r="B93" s="118" t="s">
        <v>188</v>
      </c>
      <c r="C93" s="82"/>
      <c r="D93" s="213"/>
      <c r="F93" s="83"/>
    </row>
    <row r="94" spans="1:6" ht="15.75" x14ac:dyDescent="0.25">
      <c r="A94" s="112"/>
      <c r="B94" s="118" t="s">
        <v>189</v>
      </c>
      <c r="C94" s="82"/>
      <c r="D94" s="213"/>
      <c r="F94" s="83"/>
    </row>
    <row r="95" spans="1:6" ht="15.75" x14ac:dyDescent="0.25">
      <c r="A95" s="112"/>
      <c r="B95" s="118" t="s">
        <v>190</v>
      </c>
      <c r="C95" s="82"/>
      <c r="D95" s="213"/>
      <c r="F95" s="83"/>
    </row>
    <row r="96" spans="1:6" ht="7.9" customHeight="1" thickBot="1" x14ac:dyDescent="0.3">
      <c r="A96" s="114"/>
      <c r="B96" s="118"/>
      <c r="C96" s="87"/>
      <c r="D96" s="214"/>
      <c r="E96" s="88"/>
      <c r="F96" s="89"/>
    </row>
    <row r="97" spans="1:6" ht="51.75" thickBot="1" x14ac:dyDescent="0.25">
      <c r="A97" s="176" t="s">
        <v>74</v>
      </c>
      <c r="B97" s="165" t="s">
        <v>3</v>
      </c>
      <c r="C97" s="177" t="s">
        <v>19</v>
      </c>
      <c r="D97" s="177" t="s">
        <v>220</v>
      </c>
      <c r="E97" s="178" t="s">
        <v>218</v>
      </c>
      <c r="F97" s="179" t="s">
        <v>76</v>
      </c>
    </row>
    <row r="98" spans="1:6" ht="16.5" thickBot="1" x14ac:dyDescent="0.25">
      <c r="A98" s="103">
        <v>9</v>
      </c>
      <c r="B98" s="158" t="s">
        <v>191</v>
      </c>
      <c r="C98" s="149">
        <v>1</v>
      </c>
      <c r="D98" s="220">
        <v>15300</v>
      </c>
      <c r="E98" s="168"/>
      <c r="F98" s="151">
        <f>C98*E98</f>
        <v>0</v>
      </c>
    </row>
    <row r="99" spans="1:6" ht="281.25" thickBot="1" x14ac:dyDescent="0.3">
      <c r="A99" s="180"/>
      <c r="B99" s="181" t="s">
        <v>192</v>
      </c>
      <c r="C99" s="182"/>
      <c r="D99" s="203"/>
      <c r="E99" s="183"/>
      <c r="F99" s="184"/>
    </row>
    <row r="100" spans="1:6" ht="51.75" thickBot="1" x14ac:dyDescent="0.25">
      <c r="A100" s="152" t="s">
        <v>74</v>
      </c>
      <c r="B100" s="165" t="s">
        <v>3</v>
      </c>
      <c r="C100" s="166" t="s">
        <v>19</v>
      </c>
      <c r="D100" s="166" t="s">
        <v>220</v>
      </c>
      <c r="E100" s="167" t="s">
        <v>219</v>
      </c>
      <c r="F100" s="173" t="s">
        <v>76</v>
      </c>
    </row>
    <row r="101" spans="1:6" ht="16.5" thickBot="1" x14ac:dyDescent="0.25">
      <c r="A101" s="103">
        <v>10</v>
      </c>
      <c r="B101" s="104" t="s">
        <v>193</v>
      </c>
      <c r="C101" s="149">
        <v>1</v>
      </c>
      <c r="D101" s="220">
        <v>15250</v>
      </c>
      <c r="E101" s="168"/>
      <c r="F101" s="151">
        <f>C101*E101</f>
        <v>0</v>
      </c>
    </row>
    <row r="102" spans="1:6" ht="217.5" thickBot="1" x14ac:dyDescent="0.3">
      <c r="A102" s="180"/>
      <c r="B102" s="185" t="s">
        <v>194</v>
      </c>
      <c r="C102" s="182"/>
      <c r="D102" s="203"/>
      <c r="E102" s="183"/>
      <c r="F102" s="184"/>
    </row>
    <row r="103" spans="1:6" ht="51.75" thickBot="1" x14ac:dyDescent="0.25">
      <c r="A103" s="152" t="s">
        <v>74</v>
      </c>
      <c r="B103" s="165" t="s">
        <v>3</v>
      </c>
      <c r="C103" s="186" t="s">
        <v>19</v>
      </c>
      <c r="D103" s="186" t="s">
        <v>220</v>
      </c>
      <c r="E103" s="187" t="s">
        <v>218</v>
      </c>
      <c r="F103" s="188" t="s">
        <v>76</v>
      </c>
    </row>
    <row r="104" spans="1:6" ht="16.5" thickBot="1" x14ac:dyDescent="0.25">
      <c r="A104" s="103">
        <v>11</v>
      </c>
      <c r="B104" s="189" t="s">
        <v>195</v>
      </c>
      <c r="C104" s="149">
        <v>1</v>
      </c>
      <c r="D104" s="220">
        <v>1800</v>
      </c>
      <c r="E104" s="168"/>
      <c r="F104" s="151"/>
    </row>
    <row r="105" spans="1:6" ht="51.75" thickBot="1" x14ac:dyDescent="0.25">
      <c r="A105" s="190"/>
      <c r="B105" s="181" t="s">
        <v>196</v>
      </c>
      <c r="C105" s="191"/>
      <c r="D105" s="191"/>
      <c r="E105" s="192"/>
      <c r="F105" s="193"/>
    </row>
    <row r="106" spans="1:6" ht="51.75" thickBot="1" x14ac:dyDescent="0.25">
      <c r="A106" s="152" t="s">
        <v>74</v>
      </c>
      <c r="B106" s="165" t="s">
        <v>3</v>
      </c>
      <c r="C106" s="186" t="s">
        <v>19</v>
      </c>
      <c r="D106" s="186" t="s">
        <v>220</v>
      </c>
      <c r="E106" s="187" t="s">
        <v>218</v>
      </c>
      <c r="F106" s="188" t="s">
        <v>76</v>
      </c>
    </row>
    <row r="107" spans="1:6" ht="16.5" thickBot="1" x14ac:dyDescent="0.25">
      <c r="A107" s="194">
        <v>12</v>
      </c>
      <c r="B107" s="123" t="s">
        <v>197</v>
      </c>
      <c r="C107" s="149">
        <v>1</v>
      </c>
      <c r="D107" s="220">
        <v>2600</v>
      </c>
      <c r="E107" s="168"/>
      <c r="F107" s="151"/>
    </row>
    <row r="108" spans="1:6" ht="268.5" thickBot="1" x14ac:dyDescent="0.25">
      <c r="A108" s="195"/>
      <c r="B108" s="181" t="s">
        <v>198</v>
      </c>
      <c r="C108" s="196"/>
      <c r="D108" s="219"/>
      <c r="E108" s="197"/>
      <c r="F108" s="198"/>
    </row>
    <row r="109" spans="1:6" ht="51.75" thickBot="1" x14ac:dyDescent="0.25">
      <c r="A109" s="152" t="s">
        <v>74</v>
      </c>
      <c r="B109" s="165" t="s">
        <v>3</v>
      </c>
      <c r="C109" s="166" t="s">
        <v>19</v>
      </c>
      <c r="D109" s="166" t="s">
        <v>220</v>
      </c>
      <c r="E109" s="167" t="s">
        <v>218</v>
      </c>
      <c r="F109" s="128" t="s">
        <v>76</v>
      </c>
    </row>
    <row r="110" spans="1:6" ht="16.5" thickBot="1" x14ac:dyDescent="0.25">
      <c r="A110" s="103">
        <v>12</v>
      </c>
      <c r="B110" s="189" t="s">
        <v>199</v>
      </c>
      <c r="C110" s="199">
        <v>2</v>
      </c>
      <c r="D110" s="220">
        <v>2000</v>
      </c>
      <c r="E110" s="156"/>
      <c r="F110" s="200">
        <f>C110*E110</f>
        <v>0</v>
      </c>
    </row>
    <row r="111" spans="1:6" ht="115.5" thickBot="1" x14ac:dyDescent="0.3">
      <c r="A111" s="201"/>
      <c r="B111" s="202" t="s">
        <v>200</v>
      </c>
      <c r="C111" s="203"/>
      <c r="D111" s="203"/>
      <c r="E111" s="183"/>
      <c r="F111" s="184"/>
    </row>
    <row r="112" spans="1:6" x14ac:dyDescent="0.2">
      <c r="A112" s="117"/>
      <c r="B112" s="118"/>
      <c r="C112" s="57" t="s">
        <v>120</v>
      </c>
      <c r="D112" s="57"/>
      <c r="F112" s="120">
        <f>SUM(F3+F23+F43+F46+F48+F61+F72+F75+F85+F98+F101+F104+F107+F110)</f>
        <v>0</v>
      </c>
    </row>
  </sheetData>
  <mergeCells count="1">
    <mergeCell ref="A1:F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6</vt:i4>
      </vt:variant>
    </vt:vector>
  </HeadingPairs>
  <TitlesOfParts>
    <vt:vector size="6" baseType="lpstr">
      <vt:lpstr>LOTTO 1 - CARRELLI</vt:lpstr>
      <vt:lpstr>LOTTO 2 - SCAFFALATURE</vt:lpstr>
      <vt:lpstr>LOTTO 3 - ARREDI ERGONOMICI </vt:lpstr>
      <vt:lpstr>LOTTO 4 - ARREDI EXTRALARGE</vt:lpstr>
      <vt:lpstr>LOTTO 5 - GRANDI ATTREZZATURE D</vt:lpstr>
      <vt:lpstr>LOTTO 6 - PICCOLE ATTREZZATURE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De Petris Roberta</cp:lastModifiedBy>
  <cp:lastPrinted>2025-02-27T10:11:13Z</cp:lastPrinted>
  <dcterms:created xsi:type="dcterms:W3CDTF">1996-11-05T10:16:36Z</dcterms:created>
  <dcterms:modified xsi:type="dcterms:W3CDTF">2025-09-09T10:17:06Z</dcterms:modified>
</cp:coreProperties>
</file>